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rt List Report" sheetId="1" r:id="rId3"/>
  </sheets>
  <definedNames/>
  <calcPr/>
</workbook>
</file>

<file path=xl/sharedStrings.xml><?xml version="1.0" encoding="utf-8"?>
<sst xmlns="http://schemas.openxmlformats.org/spreadsheetml/2006/main" count="1341" uniqueCount="742">
  <si>
    <t>imp005-PoE-Mikrobus.PrjPcb</t>
  </si>
  <si>
    <t>Bill of Materials</t>
  </si>
  <si>
    <t>Electric Imp, Inc</t>
  </si>
  <si>
    <t>2.2</t>
  </si>
  <si>
    <t>12/4/2016</t>
  </si>
  <si>
    <t>9:42:05 AM</t>
  </si>
  <si>
    <t>#</t>
  </si>
  <si>
    <t>Part Number</t>
  </si>
  <si>
    <t>Designator</t>
  </si>
  <si>
    <t>Quantity</t>
  </si>
  <si>
    <t>Description</t>
  </si>
  <si>
    <t>Manufacturer</t>
  </si>
  <si>
    <t>Manufacturer Part Number</t>
  </si>
  <si>
    <t>Manufacturer 2</t>
  </si>
  <si>
    <t>Manufacturer Part Number 2</t>
  </si>
  <si>
    <t>Supplier 1</t>
  </si>
  <si>
    <t>Supplier Part Number 1</t>
  </si>
  <si>
    <t>Supplier Price 1</t>
  </si>
  <si>
    <t>Supplier 2</t>
  </si>
  <si>
    <t>Supplier Part Number 2</t>
  </si>
  <si>
    <t>Supplier Price 2</t>
  </si>
  <si>
    <t>Extended Price</t>
  </si>
  <si>
    <t>CAPC00005</t>
  </si>
  <si>
    <t>C1, C3, C13, C20, C46, C203, C209, C320</t>
  </si>
  <si>
    <t>CAP,X5R,1.0uF,10%,6.3V, 0402,#</t>
  </si>
  <si>
    <t>Murata</t>
  </si>
  <si>
    <t>GRM155R60J105KE19D</t>
  </si>
  <si>
    <t>Samsung</t>
  </si>
  <si>
    <t>CL05A105KQ5NNNC</t>
  </si>
  <si>
    <t>Digi-Key</t>
  </si>
  <si>
    <t>490-1320-1-ND</t>
  </si>
  <si>
    <t>0.0087</t>
  </si>
  <si>
    <t>1276-1010-1-ND</t>
  </si>
  <si>
    <t>0.009</t>
  </si>
  <si>
    <t>CAPC00043</t>
  </si>
  <si>
    <t>C2</t>
  </si>
  <si>
    <t>CAP,C0G,100pF,5%,50V,0402</t>
  </si>
  <si>
    <t>Yageo</t>
  </si>
  <si>
    <t>CC0402JRNPO9BN101</t>
  </si>
  <si>
    <t>CL05C101JB5NNNC</t>
  </si>
  <si>
    <t>311-1024-1-ND</t>
  </si>
  <si>
    <t>0.00324</t>
  </si>
  <si>
    <t>1276-1025-1-ND</t>
  </si>
  <si>
    <t>CAPC00014</t>
  </si>
  <si>
    <t>C4, C5</t>
  </si>
  <si>
    <t>CAP,C0G,18pF,5%,50V,0402</t>
  </si>
  <si>
    <t>CC0402JRNPO9BN180</t>
  </si>
  <si>
    <t>Taiyo Yuden</t>
  </si>
  <si>
    <t>UMK105CG180JV-F</t>
  </si>
  <si>
    <t>311-1415-1-ND</t>
  </si>
  <si>
    <t>587-1950-1-ND</t>
  </si>
  <si>
    <t>0.0054</t>
  </si>
  <si>
    <t>CAPP00128</t>
  </si>
  <si>
    <t>C6</t>
  </si>
  <si>
    <t>CAP, Alum, 100uF, 20%, 63V, 8.0mm DIA, RADIAL</t>
  </si>
  <si>
    <t>Panasonic</t>
  </si>
  <si>
    <t>ECA-1JM101</t>
  </si>
  <si>
    <t/>
  </si>
  <si>
    <t>P5193-ND</t>
  </si>
  <si>
    <t>0.1041</t>
  </si>
  <si>
    <t>CAPC00105</t>
  </si>
  <si>
    <t>C7, C8, C201, C202</t>
  </si>
  <si>
    <t>CAP,C0G,15pF,5%,50V,0402</t>
  </si>
  <si>
    <t>CL05C150JB5NNNC</t>
  </si>
  <si>
    <t>1276-1179-1-ND</t>
  </si>
  <si>
    <t>CAPC00118</t>
  </si>
  <si>
    <t>C9, C33, C35, C66</t>
  </si>
  <si>
    <t>CAP,X7R,2.2uF,10%,100V,1210</t>
  </si>
  <si>
    <t>HMK325B7225KN-T</t>
  </si>
  <si>
    <t>587-1778-1-ND</t>
  </si>
  <si>
    <t>.192</t>
  </si>
  <si>
    <t>CAPC00085</t>
  </si>
  <si>
    <t>C10</t>
  </si>
  <si>
    <t>CAP,X7R,4700pF,10%,50V,0402</t>
  </si>
  <si>
    <t>CC0402KRX7R9BB472</t>
  </si>
  <si>
    <t>CL05B472KB5NNNC</t>
  </si>
  <si>
    <t>311-1418-1-ND</t>
  </si>
  <si>
    <t>0.00363</t>
  </si>
  <si>
    <t>1276-1125-1-ND</t>
  </si>
  <si>
    <t>CAPC00069</t>
  </si>
  <si>
    <t>C11, C12</t>
  </si>
  <si>
    <t>CAP,X7R,1500pF,10%,50V,0402</t>
  </si>
  <si>
    <t>CC0402KRX7R9BB152</t>
  </si>
  <si>
    <t>CL05B152KB5NNWC</t>
  </si>
  <si>
    <t>311-1032-1-ND</t>
  </si>
  <si>
    <t>0.00432</t>
  </si>
  <si>
    <t>1276-1522-1-ND</t>
  </si>
  <si>
    <t>CAPC00119</t>
  </si>
  <si>
    <t>C14, C39, C40, C41, C47, C48, C49, C50, C53, C54, C55</t>
  </si>
  <si>
    <t>CAP,X7R,0.1uF,10%,100V,0805</t>
  </si>
  <si>
    <t>CL21B104KCFNNNE</t>
  </si>
  <si>
    <t>GCM21BR72A104KA37L</t>
  </si>
  <si>
    <t>1276-6840-1-ND</t>
  </si>
  <si>
    <t>.0148</t>
  </si>
  <si>
    <t>490-4789-1-ND</t>
  </si>
  <si>
    <t>.0275</t>
  </si>
  <si>
    <t>CAPC00107</t>
  </si>
  <si>
    <t>C15, C16, C61, C122, C123</t>
  </si>
  <si>
    <t>CAP,X5R,22uF,20%,10V,0805</t>
  </si>
  <si>
    <t>TDK</t>
  </si>
  <si>
    <t>C2012X5R1A226M125AB</t>
  </si>
  <si>
    <t>CL21A226MPQNNNE</t>
  </si>
  <si>
    <t>445-7665-1-ND</t>
  </si>
  <si>
    <t>0.1495</t>
  </si>
  <si>
    <t>1276-2910-1-ND</t>
  </si>
  <si>
    <t>CAPC00026</t>
  </si>
  <si>
    <t>C17, C21</t>
  </si>
  <si>
    <t>CAP,X7R,0.01uF,10%,16V,0402,#</t>
  </si>
  <si>
    <t>CC0402KRX7R7BB103</t>
  </si>
  <si>
    <t>AVX</t>
  </si>
  <si>
    <t>0402YC103KAT2A</t>
  </si>
  <si>
    <t>311-1042-1-ND</t>
  </si>
  <si>
    <t>0.0031</t>
  </si>
  <si>
    <t>478-1114-1-ND</t>
  </si>
  <si>
    <t>0.0036</t>
  </si>
  <si>
    <t>CAPC00002</t>
  </si>
  <si>
    <t>C18, C23, C24, C25, C26, C27, C28, C30, C42, C43, C62, C65, C204, C206, C207, C330</t>
  </si>
  <si>
    <t>CAP,X5R,0.1uF,10%,6.3V, 0402,#</t>
  </si>
  <si>
    <t>C1005X5R0J104K</t>
  </si>
  <si>
    <t>GRM155R60J104KA01D</t>
  </si>
  <si>
    <t>445-1266-1-ND</t>
  </si>
  <si>
    <t>0.0066</t>
  </si>
  <si>
    <t>Mouser</t>
  </si>
  <si>
    <t>81-GRM155R60J104KA1D</t>
  </si>
  <si>
    <t>0.007</t>
  </si>
  <si>
    <t>CAPC00033</t>
  </si>
  <si>
    <t>C19, C22, C29, C44, C205, C322</t>
  </si>
  <si>
    <t>CAP,X5R,4.7uF,10%,6.3V,0603,#</t>
  </si>
  <si>
    <t>JMK107BJ475KA-T</t>
  </si>
  <si>
    <t>CC0603KRX5R5BB475</t>
  </si>
  <si>
    <t>587-1785-1-ND</t>
  </si>
  <si>
    <t>0.02475</t>
  </si>
  <si>
    <t>311-1521-1-ND</t>
  </si>
  <si>
    <t>0.02899</t>
  </si>
  <si>
    <t>CAPC00123</t>
  </si>
  <si>
    <t>C32, C56</t>
  </si>
  <si>
    <t>CAP,X7R,1000pF,10%,1000V,1210</t>
  </si>
  <si>
    <t>Vishay</t>
  </si>
  <si>
    <t>VJ1210Y102KXGAT5Z</t>
  </si>
  <si>
    <t>720-1045-1-ND</t>
  </si>
  <si>
    <t>.4505</t>
  </si>
  <si>
    <t>CAPP00125</t>
  </si>
  <si>
    <t>C34</t>
  </si>
  <si>
    <t>CAP, Alum, 12uF, 20%, 100V, 6.3mm DIA, RADIAL</t>
  </si>
  <si>
    <t>Nichicon</t>
  </si>
  <si>
    <t>UPM2A120MED1TD</t>
  </si>
  <si>
    <t>493-11624-1-ND</t>
  </si>
  <si>
    <t>0.1076</t>
  </si>
  <si>
    <t>CAPC00128</t>
  </si>
  <si>
    <t>C36</t>
  </si>
  <si>
    <t>CAP,X7R,470pF,10%,50V,0805</t>
  </si>
  <si>
    <t>CC0805KRX7R9BB471</t>
  </si>
  <si>
    <t>311-1124-1-ND</t>
  </si>
  <si>
    <t>0.0139</t>
  </si>
  <si>
    <t>CAPC00060</t>
  </si>
  <si>
    <t>C37</t>
  </si>
  <si>
    <t>CAP,X5R,100uF,20%,6.3V,1206</t>
  </si>
  <si>
    <t>JMK316BJ107ML-T</t>
  </si>
  <si>
    <t>587-1963-1-ND</t>
  </si>
  <si>
    <t>0.4305</t>
  </si>
  <si>
    <t>CAPP00127</t>
  </si>
  <si>
    <t>C38, C60</t>
  </si>
  <si>
    <t>CAP, Alum, 470uF, 20%, 6.3V, 6.3mm DIA, SMD</t>
  </si>
  <si>
    <t>EEE-FTJ471XAP</t>
  </si>
  <si>
    <t>P15096CT-ND</t>
  </si>
  <si>
    <t>0.2508</t>
  </si>
  <si>
    <t>CAPC00110</t>
  </si>
  <si>
    <t>C45</t>
  </si>
  <si>
    <t>CAP,C0G,220pF,25%,50V,0402</t>
  </si>
  <si>
    <t>CL05C221JB5NNNC</t>
  </si>
  <si>
    <t>UMK105CG221JV-F</t>
  </si>
  <si>
    <t>1276-1059-1-ND</t>
  </si>
  <si>
    <t>0.0051</t>
  </si>
  <si>
    <t>587-1215-1-ND</t>
  </si>
  <si>
    <t>CAPC00126</t>
  </si>
  <si>
    <t>C51</t>
  </si>
  <si>
    <t>CAP,X7R,0.015uF,10%,50V,0805</t>
  </si>
  <si>
    <t>CL21B153KBANFNC</t>
  </si>
  <si>
    <t>1276-2461-1-ND</t>
  </si>
  <si>
    <t>0.0126</t>
  </si>
  <si>
    <t>CAPC00127</t>
  </si>
  <si>
    <t>C52</t>
  </si>
  <si>
    <t>CAP,X7R,3.3nF,10%,50V,0805</t>
  </si>
  <si>
    <t>CC0805KRX7R9BB332</t>
  </si>
  <si>
    <t>311-1131-1-ND</t>
  </si>
  <si>
    <t>0.014</t>
  </si>
  <si>
    <t>CAPC00064</t>
  </si>
  <si>
    <t>C57</t>
  </si>
  <si>
    <t>CAP,X7R,0.022uF,10%,16V,0402</t>
  </si>
  <si>
    <t>EMK105B7223KV-F</t>
  </si>
  <si>
    <t>CC0402KRX7R7BB223</t>
  </si>
  <si>
    <t>587-1224-1-ND</t>
  </si>
  <si>
    <t>311-1378-1-ND</t>
  </si>
  <si>
    <t>CAPC00129</t>
  </si>
  <si>
    <t>C58, C59</t>
  </si>
  <si>
    <t>CAP,X7R,8.2nF,10%,50V,0402</t>
  </si>
  <si>
    <t>CL05B822KB5NNNC</t>
  </si>
  <si>
    <t>1276-1591-1-ND</t>
  </si>
  <si>
    <t>0.006</t>
  </si>
  <si>
    <t>CAPC00037</t>
  </si>
  <si>
    <t>C63, C321, C331</t>
  </si>
  <si>
    <t>CAP,X5R,10uF,10%,16V,0805,#</t>
  </si>
  <si>
    <t>CL21A106KOQNNNE</t>
  </si>
  <si>
    <t>EMK212BJ106KG-T</t>
  </si>
  <si>
    <t>1276-1096-1-ND</t>
  </si>
  <si>
    <t>0.0385</t>
  </si>
  <si>
    <t>587-1295-1-ND</t>
  </si>
  <si>
    <t>0.05355</t>
  </si>
  <si>
    <t>CAPC00008</t>
  </si>
  <si>
    <t>C64</t>
  </si>
  <si>
    <t>CAP,C0G,10pF,+/-0.25pF,50V, 0402</t>
  </si>
  <si>
    <t>CL05C100CB5NCNC</t>
  </si>
  <si>
    <t>C1005C0G1H100CT</t>
  </si>
  <si>
    <t>1276-1622-1-ND</t>
  </si>
  <si>
    <t>810-C1005C0G1H100C</t>
  </si>
  <si>
    <t>CAPC00047</t>
  </si>
  <si>
    <t>C208</t>
  </si>
  <si>
    <t>CAP,C0G,470pF,5%,50V,0402</t>
  </si>
  <si>
    <t>C1005C0G1H471J</t>
  </si>
  <si>
    <t>GRM1555C1H471JA01D</t>
  </si>
  <si>
    <t>445-2656-1-ND</t>
  </si>
  <si>
    <t>0.0108</t>
  </si>
  <si>
    <t>490-1297-1-ND</t>
  </si>
  <si>
    <t>0.0177</t>
  </si>
  <si>
    <t>LED00061</t>
  </si>
  <si>
    <t>D1</t>
  </si>
  <si>
    <t>LED, Red, 2.1V, 650nm, 34mcd, 20mA, Through hole, Right angle</t>
  </si>
  <si>
    <t>Dialight</t>
  </si>
  <si>
    <t>5505107F</t>
  </si>
  <si>
    <t>350-1648-ND</t>
  </si>
  <si>
    <t>0.327</t>
  </si>
  <si>
    <t>SCHOTTKY00003</t>
  </si>
  <si>
    <t>D2, D5, D10</t>
  </si>
  <si>
    <t>DIODE, Schottky, 3A, 100V, DO-214AC</t>
  </si>
  <si>
    <t>Micro Commercial</t>
  </si>
  <si>
    <t>SK310A</t>
  </si>
  <si>
    <t>Digi-key</t>
  </si>
  <si>
    <t>SK310A-TPCT-ND</t>
  </si>
  <si>
    <t>0.11948</t>
  </si>
  <si>
    <t>LED00060</t>
  </si>
  <si>
    <t>D3</t>
  </si>
  <si>
    <t>LED, Green, 2.2V, 563nm, 34mcd, 20mA, Through hole, Right angle</t>
  </si>
  <si>
    <t>5505207F</t>
  </si>
  <si>
    <t>350-1651-ND</t>
  </si>
  <si>
    <t>LED00059</t>
  </si>
  <si>
    <t>D4</t>
  </si>
  <si>
    <t>LED, Yellow, 2.2V, 585nm, 34mcd, 20mA, Through hole, Right angle</t>
  </si>
  <si>
    <t>5505307F</t>
  </si>
  <si>
    <t>350-1654-ND</t>
  </si>
  <si>
    <t>LED00067</t>
  </si>
  <si>
    <t>D6</t>
  </si>
  <si>
    <t>LED, Red and Green, 2.1, 650/565nm, 6.3/10mcd, TH, Right Angle</t>
  </si>
  <si>
    <t>VCC</t>
  </si>
  <si>
    <t>5305H1/5</t>
  </si>
  <si>
    <t>L20488-ND</t>
  </si>
  <si>
    <t>0.9405</t>
  </si>
  <si>
    <t>DIODE00005</t>
  </si>
  <si>
    <t>D7</t>
  </si>
  <si>
    <t>Diode, 100V, 300mA,SOD123</t>
  </si>
  <si>
    <t>Diodes Inc.</t>
  </si>
  <si>
    <t>1N4148W-7-F</t>
  </si>
  <si>
    <t>1N4148W-FDICT-ND</t>
  </si>
  <si>
    <t>0.03399</t>
  </si>
  <si>
    <t>SCHOTTKY00013</t>
  </si>
  <si>
    <t>D8</t>
  </si>
  <si>
    <t>DIODE, Schottky, 5A, 35V, Dual, Common Cathode, DPAK-3</t>
  </si>
  <si>
    <t>ON Semiconductor</t>
  </si>
  <si>
    <t>MBRD1035CTLT4G</t>
  </si>
  <si>
    <t>MBRD1035CTLT4GOSCT-ND</t>
  </si>
  <si>
    <t>0.44067</t>
  </si>
  <si>
    <t>SCHOTTKY00009</t>
  </si>
  <si>
    <t>D9, D320</t>
  </si>
  <si>
    <t>DIODE, Schottky, 200mA, 30V, Dual, Common Cathode, SOT23</t>
  </si>
  <si>
    <t>Fairchild</t>
  </si>
  <si>
    <t>BAT54C</t>
  </si>
  <si>
    <t>BAT54CFSCT-ND</t>
  </si>
  <si>
    <t>0.03986</t>
  </si>
  <si>
    <t>TVS00007</t>
  </si>
  <si>
    <t>D330</t>
  </si>
  <si>
    <t>TVS Array, USB Flowthough, Powerline Clamp, SOT23-6</t>
  </si>
  <si>
    <t>ST</t>
  </si>
  <si>
    <t>USBLC6-2SC6</t>
  </si>
  <si>
    <t>497-5235-1-ND</t>
  </si>
  <si>
    <t>0.15725</t>
  </si>
  <si>
    <t>FB00007</t>
  </si>
  <si>
    <t>FB1</t>
  </si>
  <si>
    <t>FERR BD, 1000 Ohm @ 100Mhz, 350mA, 490 mOhm, 0402</t>
  </si>
  <si>
    <t>BLM15AX102SN1D</t>
  </si>
  <si>
    <t>490-5442-1-ND</t>
  </si>
  <si>
    <t>0.02886</t>
  </si>
  <si>
    <t>FB00003</t>
  </si>
  <si>
    <t>FB2, FB3, FB5, FB6</t>
  </si>
  <si>
    <t>FERR BD, 330 Ohm @ 100Mhz, 2.5A, 50 mOhm, 0805</t>
  </si>
  <si>
    <t>MPZ2012S331A</t>
  </si>
  <si>
    <t>445-1569-1-ND</t>
  </si>
  <si>
    <t>0.03221</t>
  </si>
  <si>
    <t>FB00006</t>
  </si>
  <si>
    <t>FB4, FB200</t>
  </si>
  <si>
    <t>FERR BD, 120 Ohm @ 100Mhz, 2A, 50 mOhm, 0603</t>
  </si>
  <si>
    <t>BLM18PG121SN1D</t>
  </si>
  <si>
    <t>490-1037-1-ND</t>
  </si>
  <si>
    <t>0.02884</t>
  </si>
  <si>
    <t>USB00001</t>
  </si>
  <si>
    <t>J1</t>
  </si>
  <si>
    <t>USB Mini-B Connector</t>
  </si>
  <si>
    <t>On Shore</t>
  </si>
  <si>
    <t>USB-M26FTR</t>
  </si>
  <si>
    <t>4UCON</t>
  </si>
  <si>
    <t>20035</t>
  </si>
  <si>
    <t>ED2992TR-ND</t>
  </si>
  <si>
    <t>0.4368</t>
  </si>
  <si>
    <t>0.0925</t>
  </si>
  <si>
    <t>HDR00002</t>
  </si>
  <si>
    <t>J2</t>
  </si>
  <si>
    <t>HDR, 1x2 Pin, 2.54mm Pitch, Gold Flash, Vertical, TH</t>
  </si>
  <si>
    <t>FCI</t>
  </si>
  <si>
    <t>68000-402HLF</t>
  </si>
  <si>
    <t>00795</t>
  </si>
  <si>
    <t>609-3503-ND</t>
  </si>
  <si>
    <t>1.0506</t>
  </si>
  <si>
    <t>0.0045</t>
  </si>
  <si>
    <t>CON00059</t>
  </si>
  <si>
    <t>J3</t>
  </si>
  <si>
    <t>Terminal Block, 3.5mm, Socket with Male Pins, Pluggable, 2-pos</t>
  </si>
  <si>
    <t>Wurth</t>
  </si>
  <si>
    <t>691322110002</t>
  </si>
  <si>
    <t>732-2769-ND</t>
  </si>
  <si>
    <t>0.2812</t>
  </si>
  <si>
    <t>CON00042</t>
  </si>
  <si>
    <t>J4</t>
  </si>
  <si>
    <t>Connector, RJ45 with Magnetics, Single Port, 100 BASE-T, R/A</t>
  </si>
  <si>
    <t>Stewart Connector</t>
  </si>
  <si>
    <t>SI-50170-F</t>
  </si>
  <si>
    <t>380-1103-ND</t>
  </si>
  <si>
    <t>2.7434</t>
  </si>
  <si>
    <t>CON00083</t>
  </si>
  <si>
    <t>J5</t>
  </si>
  <si>
    <t>CONN RP-SMA JACK 50 OHM EDGE MNT</t>
  </si>
  <si>
    <t>Emerson NPC Johnson</t>
  </si>
  <si>
    <t>142-4701-801</t>
  </si>
  <si>
    <t>J917-ND</t>
  </si>
  <si>
    <t>2.8058</t>
  </si>
  <si>
    <t>CON00077</t>
  </si>
  <si>
    <t>J6</t>
  </si>
  <si>
    <t>Connector, RJ45 with Magnetics, PoE, Single Port, 100 BASE-T, R/A</t>
  </si>
  <si>
    <t>SI-52003-F</t>
  </si>
  <si>
    <t>380-1119-ND</t>
  </si>
  <si>
    <t>3.0885</t>
  </si>
  <si>
    <t>HDR00012</t>
  </si>
  <si>
    <t>J8, J9, J10</t>
  </si>
  <si>
    <t>SKT, 1x8 Pin, 2.54mm Pitch, Gold Flash, Vertical, TH</t>
  </si>
  <si>
    <t>3M</t>
  </si>
  <si>
    <t>960108-6202-AR</t>
  </si>
  <si>
    <t>19743 1x08PIN</t>
  </si>
  <si>
    <t>3M9518-ND</t>
  </si>
  <si>
    <t>0.765</t>
  </si>
  <si>
    <t>0.0402</t>
  </si>
  <si>
    <t>CON00052</t>
  </si>
  <si>
    <t>J320</t>
  </si>
  <si>
    <t>Terminal Block, 3.5mm, Socket with Male Pins, Pluggable, 3-pos</t>
  </si>
  <si>
    <t>691322110003</t>
  </si>
  <si>
    <t>732-2770-ND</t>
  </si>
  <si>
    <t>0.46875</t>
  </si>
  <si>
    <t>USB00006</t>
  </si>
  <si>
    <t>J330</t>
  </si>
  <si>
    <t>Conn, USB, RCPT, Type A, RT Angle, Vertical, TH</t>
  </si>
  <si>
    <t>Molex</t>
  </si>
  <si>
    <t>0482040001</t>
  </si>
  <si>
    <t>Molex, LLC</t>
  </si>
  <si>
    <t>538-48204-0001</t>
  </si>
  <si>
    <t>0.692</t>
  </si>
  <si>
    <t>WM17532-ND</t>
  </si>
  <si>
    <t>0.73808</t>
  </si>
  <si>
    <t>HDR00007</t>
  </si>
  <si>
    <t>J342</t>
  </si>
  <si>
    <t>HDR, 1x7 Pin, 2.54mm Pitch, Gold Flash, Vertical, TH</t>
  </si>
  <si>
    <t>TE Connectivity</t>
  </si>
  <si>
    <t>3-644456-7</t>
  </si>
  <si>
    <t>00809</t>
  </si>
  <si>
    <t>A31117-ND</t>
  </si>
  <si>
    <t>0.24554</t>
  </si>
  <si>
    <t>0.0162</t>
  </si>
  <si>
    <t>IND00047</t>
  </si>
  <si>
    <t>L1</t>
  </si>
  <si>
    <t>IND, 2.2uH, 25%, 110 mOhm, 0806, 1.2A</t>
  </si>
  <si>
    <t>LQM2MPN2R2NG0L</t>
  </si>
  <si>
    <t>490-7786-1-ND</t>
  </si>
  <si>
    <t>0.17572</t>
  </si>
  <si>
    <t>IND00053</t>
  </si>
  <si>
    <t>L2</t>
  </si>
  <si>
    <t>IND, 6.2uH, 30%, 27 mOhm, SMD</t>
  </si>
  <si>
    <t>Coilcraft</t>
  </si>
  <si>
    <t>MSS7341-622NLB</t>
  </si>
  <si>
    <t>0.61</t>
  </si>
  <si>
    <t>IND00052</t>
  </si>
  <si>
    <t>L3</t>
  </si>
  <si>
    <t>IND, 1uH, 20%, 2.7A, 50 mOhm, SMD</t>
  </si>
  <si>
    <t>DO1608C-102MLC</t>
  </si>
  <si>
    <t>0.49</t>
  </si>
  <si>
    <t>CON00060</t>
  </si>
  <si>
    <t>MECH1</t>
  </si>
  <si>
    <t>Terminal Block, 3.5mm, Plug with Female Socket, Plug, 2-pos</t>
  </si>
  <si>
    <t>691361100002</t>
  </si>
  <si>
    <t>732-2751-ND</t>
  </si>
  <si>
    <t>0.9375</t>
  </si>
  <si>
    <t>CON00053</t>
  </si>
  <si>
    <t>MECH2</t>
  </si>
  <si>
    <t>Terminal Block, 3.5mm, Plug with Female Socket, Plug, 3-pos</t>
  </si>
  <si>
    <t>691361100003</t>
  </si>
  <si>
    <t>732-2752-ND</t>
  </si>
  <si>
    <t>1.21876</t>
  </si>
  <si>
    <t>TVS00010</t>
  </si>
  <si>
    <t>MOV1</t>
  </si>
  <si>
    <t>Varistor,38V,1KA,TH</t>
  </si>
  <si>
    <t>Littlefuse</t>
  </si>
  <si>
    <t>V07E30P</t>
  </si>
  <si>
    <t>F6202-ND</t>
  </si>
  <si>
    <t>0.2125</t>
  </si>
  <si>
    <t>PFET00003</t>
  </si>
  <si>
    <t>Q1</t>
  </si>
  <si>
    <t>PFET, 20V, 4.2A, 900mV Vth, SOT23</t>
  </si>
  <si>
    <t>Diodes Inc</t>
  </si>
  <si>
    <t>DMP2305U-7</t>
  </si>
  <si>
    <t>DMP2305UDICT-ND</t>
  </si>
  <si>
    <t>0.08532</t>
  </si>
  <si>
    <t>PHOTO00004</t>
  </si>
  <si>
    <t>Q10</t>
  </si>
  <si>
    <t>Phototrans, Clear, Side-view, 940nm, 0.4V, 1.14mA, SMT</t>
  </si>
  <si>
    <t>Everlight</t>
  </si>
  <si>
    <t>PT12-21C/TR8</t>
  </si>
  <si>
    <t>1080-1378-1-ND</t>
  </si>
  <si>
    <t>0.07825</t>
  </si>
  <si>
    <t>NFET00002</t>
  </si>
  <si>
    <t>Q11</t>
  </si>
  <si>
    <t>NFET, 60V, 360mA, SOT23</t>
  </si>
  <si>
    <t>NXP</t>
  </si>
  <si>
    <t>2N7002P,215</t>
  </si>
  <si>
    <t>568-5818-1-ND</t>
  </si>
  <si>
    <t>0.02781</t>
  </si>
  <si>
    <t>PFET00008</t>
  </si>
  <si>
    <t>Q12</t>
  </si>
  <si>
    <t>PFET, 50V, 130mA, 2V, SOT23</t>
  </si>
  <si>
    <t>BSS84</t>
  </si>
  <si>
    <t>BSS84CT-ND</t>
  </si>
  <si>
    <t>0.0405</t>
  </si>
  <si>
    <t>RES00001</t>
  </si>
  <si>
    <t>R1, R2, R10, R11, R13, R17, R20, R21, R45, R208, R332</t>
  </si>
  <si>
    <t>RES,100K,5%,0.063W,0402,#</t>
  </si>
  <si>
    <t>RC1005J104CS</t>
  </si>
  <si>
    <t>ROHM</t>
  </si>
  <si>
    <t>MCR01MRTJ104</t>
  </si>
  <si>
    <t>1276-4424-1-ND</t>
  </si>
  <si>
    <t>0.0023</t>
  </si>
  <si>
    <t>HM100KCECT-ND</t>
  </si>
  <si>
    <t>0.00233</t>
  </si>
  <si>
    <t>RES00105</t>
  </si>
  <si>
    <t>R3</t>
  </si>
  <si>
    <t>RES,10M Ohm, 5%, 0.063W,0402</t>
  </si>
  <si>
    <t>RC0402JR-0710ML</t>
  </si>
  <si>
    <t>RC1005J106CS</t>
  </si>
  <si>
    <t>311-10MJRCT-ND</t>
  </si>
  <si>
    <t>0.00213</t>
  </si>
  <si>
    <t>1276-4470-1-ND</t>
  </si>
  <si>
    <t>RES00060</t>
  </si>
  <si>
    <t>R4, R5, R22, R23, R24</t>
  </si>
  <si>
    <t>RES,22 Ohm,5%,0.063W,0402</t>
  </si>
  <si>
    <t>RC0402JR-0722RL</t>
  </si>
  <si>
    <t>Stackpole</t>
  </si>
  <si>
    <t>RMCF0402JT22R0</t>
  </si>
  <si>
    <t>311-22JRCT-ND</t>
  </si>
  <si>
    <t>0.00237</t>
  </si>
  <si>
    <t>RMCF0402JT22R0CT-ND</t>
  </si>
  <si>
    <t>0.00256</t>
  </si>
  <si>
    <t>RES00003</t>
  </si>
  <si>
    <t>R6, R7, R14, R18, R46</t>
  </si>
  <si>
    <t>RES,1K,5%,0.063W,0402,#</t>
  </si>
  <si>
    <t>RC0402JR-071KL</t>
  </si>
  <si>
    <t>MCR01MZPJ102</t>
  </si>
  <si>
    <t>311-1.0KJRCT-ND</t>
  </si>
  <si>
    <t>RHM1.0KJCT-ND</t>
  </si>
  <si>
    <t>0.00384</t>
  </si>
  <si>
    <t>RES00069</t>
  </si>
  <si>
    <t>R8, R9, R16, R31, R32</t>
  </si>
  <si>
    <t>RES,100 Ohm,5%,0.063W,0402</t>
  </si>
  <si>
    <t>RC1005J101CS</t>
  </si>
  <si>
    <t>MCR01MRTJ101</t>
  </si>
  <si>
    <t>1276-4352-1-ND</t>
  </si>
  <si>
    <t>RHM100CECT-ND</t>
  </si>
  <si>
    <t>RES00006</t>
  </si>
  <si>
    <t>R12, R15, R30, R209, R320, R321</t>
  </si>
  <si>
    <t>RES,10K,5%,0.063W,0402,#</t>
  </si>
  <si>
    <t>RMCF0402JT10K0</t>
  </si>
  <si>
    <t>MCR01MRTJ103</t>
  </si>
  <si>
    <t>RMCF0402JT10K0CT-ND</t>
  </si>
  <si>
    <t>RHM10KCECT-ND</t>
  </si>
  <si>
    <t>0.00352</t>
  </si>
  <si>
    <t>RES00104</t>
  </si>
  <si>
    <t>R19, R25, R36, R37, R201, R202, R203, R204</t>
  </si>
  <si>
    <t>RES,49.9 Ohm,1%,0.063W,0402</t>
  </si>
  <si>
    <t>Rohm</t>
  </si>
  <si>
    <t>MCR03ERTF49R9</t>
  </si>
  <si>
    <t>RC1608F49R9CS</t>
  </si>
  <si>
    <t>RHM49.9CFCT-ND</t>
  </si>
  <si>
    <t>0.0021</t>
  </si>
  <si>
    <t>1276-3505-1-ND</t>
  </si>
  <si>
    <t>RES00043</t>
  </si>
  <si>
    <t>R26</t>
  </si>
  <si>
    <t>RES,12.4K,1%,0.1W,0402</t>
  </si>
  <si>
    <t>ERJ-2RKF1242X</t>
  </si>
  <si>
    <t>P12.4KLTR-ND</t>
  </si>
  <si>
    <t>0.00347</t>
  </si>
  <si>
    <t>RES00052</t>
  </si>
  <si>
    <t>R27</t>
  </si>
  <si>
    <t>RES,68K,5%,0.063W,0402#</t>
  </si>
  <si>
    <t>RC1005J683CS</t>
  </si>
  <si>
    <t>RC0402JR-0768KL</t>
  </si>
  <si>
    <t>1276-4420-1-ND</t>
  </si>
  <si>
    <t>311-68KJRCT-ND</t>
  </si>
  <si>
    <t>RES00055</t>
  </si>
  <si>
    <t>R28</t>
  </si>
  <si>
    <t>RES,12K,1%,0.063W,0402</t>
  </si>
  <si>
    <t>RC0402FR-0712KL</t>
  </si>
  <si>
    <t>MCR01MRTF1202</t>
  </si>
  <si>
    <t>311-12.0KLRCT-ND</t>
  </si>
  <si>
    <t>0.0027</t>
  </si>
  <si>
    <t>RHM12.0KCDCT-ND</t>
  </si>
  <si>
    <t>RES00011</t>
  </si>
  <si>
    <t>R29, R33, R210, R211</t>
  </si>
  <si>
    <t>RES,220 Ohm,5%,0.063W,0402</t>
  </si>
  <si>
    <t>RC0402JR-07220RL</t>
  </si>
  <si>
    <t>ERJ-2GEJ221X</t>
  </si>
  <si>
    <t>311-220JRCT-ND</t>
  </si>
  <si>
    <t>P220JCT-ND</t>
  </si>
  <si>
    <t>0.0048</t>
  </si>
  <si>
    <t>RES00071</t>
  </si>
  <si>
    <t>R34</t>
  </si>
  <si>
    <t>RES,10 Ohm,1% 0.1W,0402</t>
  </si>
  <si>
    <t>ERJ-2RKF10R0X</t>
  </si>
  <si>
    <t>P10.0LCT-ND</t>
  </si>
  <si>
    <t>0.00672</t>
  </si>
  <si>
    <t>RES00120</t>
  </si>
  <si>
    <t>R35</t>
  </si>
  <si>
    <t>RES,10Ohm,1%,0.125W,0805</t>
  </si>
  <si>
    <t>RC0805FR-0710RL</t>
  </si>
  <si>
    <t>311-10.0CRCT-ND</t>
  </si>
  <si>
    <t>0.00394</t>
  </si>
  <si>
    <t>RES00124</t>
  </si>
  <si>
    <t>R38</t>
  </si>
  <si>
    <t>RES,21.5K Ohm,1%,0.063W,0402</t>
  </si>
  <si>
    <t>RC0402FR-0721K5L</t>
  </si>
  <si>
    <t>311-21.5KLRCT-ND</t>
  </si>
  <si>
    <t>0.00184</t>
  </si>
  <si>
    <t>RES00123</t>
  </si>
  <si>
    <t>R39</t>
  </si>
  <si>
    <t>RES,24.3KOhm,1%,0.125W,0805</t>
  </si>
  <si>
    <t>RC0805FR-0724K3L</t>
  </si>
  <si>
    <t>311-24.3KCRCT-ND</t>
  </si>
  <si>
    <t>RES00119</t>
  </si>
  <si>
    <t>R40</t>
  </si>
  <si>
    <t>RES,2.05KOhm,1%,0.125W,0805</t>
  </si>
  <si>
    <t>RC0805FR-072K05L</t>
  </si>
  <si>
    <t>311-2.05KCRCT-ND</t>
  </si>
  <si>
    <t>RES00114</t>
  </si>
  <si>
    <t>R41</t>
  </si>
  <si>
    <t>RES,44.2KOhm,1%,0.125W,0805</t>
  </si>
  <si>
    <t>Yaego</t>
  </si>
  <si>
    <t>RC0805FR-0744K2L</t>
  </si>
  <si>
    <t>311-44.2KCRCT-ND</t>
  </si>
  <si>
    <t>0.00379</t>
  </si>
  <si>
    <t>RES00122</t>
  </si>
  <si>
    <t>R42</t>
  </si>
  <si>
    <t>RES,4.99KOhm,1%,0.125W,0805</t>
  </si>
  <si>
    <t>RC0805FR-074K99L</t>
  </si>
  <si>
    <t>311-4.99KCRCT-ND</t>
  </si>
  <si>
    <t>RES00121</t>
  </si>
  <si>
    <t>R43</t>
  </si>
  <si>
    <t>RES,75Ohm,1%,0.125W,0805</t>
  </si>
  <si>
    <t>RC0805FR-0775RL</t>
  </si>
  <si>
    <t>311-75.0CRCT-ND</t>
  </si>
  <si>
    <t>RES00115</t>
  </si>
  <si>
    <t>R44</t>
  </si>
  <si>
    <t>RES,14.7KOhm,1%,0.125W,0805</t>
  </si>
  <si>
    <t>RC0805FR-0714K7L</t>
  </si>
  <si>
    <t>311-14.7KCRCT-ND</t>
  </si>
  <si>
    <t>RES00103</t>
  </si>
  <si>
    <t>R200</t>
  </si>
  <si>
    <t>RES,12.1K Ohm,1%,0.063W,0402</t>
  </si>
  <si>
    <t>RC1005F1212CS</t>
  </si>
  <si>
    <t>MCR01MRTF1212</t>
  </si>
  <si>
    <t>1276-3435-1-ND</t>
  </si>
  <si>
    <t>RHM12.1KCDCT-ND</t>
  </si>
  <si>
    <t>0.00247</t>
  </si>
  <si>
    <t>RES00057</t>
  </si>
  <si>
    <t>R206, R330, R331</t>
  </si>
  <si>
    <t>RES,33 Ohm,1%,0.063W,0402</t>
  </si>
  <si>
    <t>MCR01MRTF33R0</t>
  </si>
  <si>
    <t>RC0402FR-0733RL</t>
  </si>
  <si>
    <t>RHM33.0CDTR-ND</t>
  </si>
  <si>
    <t>0.00132</t>
  </si>
  <si>
    <t>311-33.0LRTR-ND</t>
  </si>
  <si>
    <t>0.00149</t>
  </si>
  <si>
    <t>RES00100</t>
  </si>
  <si>
    <t>R207</t>
  </si>
  <si>
    <t>RES,1.5K Ohm,1%,0.063W,0402</t>
  </si>
  <si>
    <t>MCR01MRTF1501</t>
  </si>
  <si>
    <t>RHM1.50KCDCT-ND</t>
  </si>
  <si>
    <t>BTN00002</t>
  </si>
  <si>
    <t>S1</t>
  </si>
  <si>
    <t>SPST- NO Momentary Button, 160g Force</t>
  </si>
  <si>
    <t>EVQ-P2202M</t>
  </si>
  <si>
    <t>P12298SCT-ND</t>
  </si>
  <si>
    <t>0.45619</t>
  </si>
  <si>
    <t>XFMR00002</t>
  </si>
  <si>
    <t>T320</t>
  </si>
  <si>
    <t>XFMR, 1CT:1.33CT, TH</t>
  </si>
  <si>
    <t>782482/33VC</t>
  </si>
  <si>
    <t>811-2153-5-ND</t>
  </si>
  <si>
    <t>1.064</t>
  </si>
  <si>
    <t>580-782482/33VC</t>
  </si>
  <si>
    <t>1.06</t>
  </si>
  <si>
    <t>MOD00023</t>
  </si>
  <si>
    <t>U1</t>
  </si>
  <si>
    <t>Module, imp005, 2.4GHz and 5GHz WiFi, Ethernet, Murata</t>
  </si>
  <si>
    <t>LBWA1UZ1GC-901</t>
  </si>
  <si>
    <t>DIODE00002</t>
  </si>
  <si>
    <t>U2</t>
  </si>
  <si>
    <t>Rectifier Bridge, 4-Diode, 600V, 1A, DFS</t>
  </si>
  <si>
    <t>DF06S-E3/45</t>
  </si>
  <si>
    <t>DF06S-E3/45GI-ND</t>
  </si>
  <si>
    <t>0.2768</t>
  </si>
  <si>
    <t>IC00220</t>
  </si>
  <si>
    <t>U3</t>
  </si>
  <si>
    <t>IC, TCP MAC PHY, SPI, 10/100, 48LQFP</t>
  </si>
  <si>
    <t>Wiznet</t>
  </si>
  <si>
    <t>W5500</t>
  </si>
  <si>
    <t>1278-1021-ND</t>
  </si>
  <si>
    <t>1.55887</t>
  </si>
  <si>
    <t>IC00209</t>
  </si>
  <si>
    <t>U4</t>
  </si>
  <si>
    <t>IC, PoE PD, DC/DC, 17W</t>
  </si>
  <si>
    <t>Silicon Labs</t>
  </si>
  <si>
    <t>SI3402-B-GM</t>
  </si>
  <si>
    <t>634-SI3402-B-GM</t>
  </si>
  <si>
    <t>1.26</t>
  </si>
  <si>
    <t>IC00225</t>
  </si>
  <si>
    <t>U5</t>
  </si>
  <si>
    <t>IC, 2A Adj Buck, 4-60 Vin, Adj. Vout, 2.5Mhz, 8 HSOIC</t>
  </si>
  <si>
    <t>TI</t>
  </si>
  <si>
    <t>LMR16020PDDA</t>
  </si>
  <si>
    <t>296-44512-5-ND</t>
  </si>
  <si>
    <t>2.4575</t>
  </si>
  <si>
    <t>PHISO00002</t>
  </si>
  <si>
    <t>U6</t>
  </si>
  <si>
    <t>Optoisolator, 1-CH, 1.2Vf, 50mA, 200mW, 4-SMD</t>
  </si>
  <si>
    <t>Liteon</t>
  </si>
  <si>
    <t>LTV-816S-TA1</t>
  </si>
  <si>
    <t>160-1892-2-ND</t>
  </si>
  <si>
    <t>0.1242</t>
  </si>
  <si>
    <t>IC00210</t>
  </si>
  <si>
    <t>U7</t>
  </si>
  <si>
    <t>IC, VREF SHUNT, ADJ SOT23-5</t>
  </si>
  <si>
    <t>LMV431IM5/NOPB</t>
  </si>
  <si>
    <t>LMV431IM5/NOPBCT-ND</t>
  </si>
  <si>
    <t>0.28376</t>
  </si>
  <si>
    <t>IC00124</t>
  </si>
  <si>
    <t>U10</t>
  </si>
  <si>
    <t>IC, Comparator, 2V-36V, Open-Drain, SOT23-5</t>
  </si>
  <si>
    <t>AP331AWG-7</t>
  </si>
  <si>
    <t>AP331AWGDICT-ND</t>
  </si>
  <si>
    <t>0.12154</t>
  </si>
  <si>
    <t>IC00205</t>
  </si>
  <si>
    <t>U11</t>
  </si>
  <si>
    <t>IC, Logic, Schmitt Trigger Inverter, 74LVC1G14, SOT-23</t>
  </si>
  <si>
    <t>74LVC1G14W5-7</t>
  </si>
  <si>
    <t>74LVC1G14W5-7CT-ND</t>
  </si>
  <si>
    <t>0.05786</t>
  </si>
  <si>
    <t>IC00202</t>
  </si>
  <si>
    <t>U20</t>
  </si>
  <si>
    <t>IC, SPI Flash, 64Mbit, 104MHz, QSPI, 2.7V-3.6V, SOIC-8W</t>
  </si>
  <si>
    <t>Spansion</t>
  </si>
  <si>
    <t>S25FL164K0XMFI011</t>
  </si>
  <si>
    <t>1274-1097-ND</t>
  </si>
  <si>
    <t>0.64548</t>
  </si>
  <si>
    <t>IC00159</t>
  </si>
  <si>
    <t>U120</t>
  </si>
  <si>
    <t>IC, LDO, Fixed 3.3V, 1A, 6VIN Max, Ceramic Stable, SOT-223</t>
  </si>
  <si>
    <t>AP2114H-3.3TRG1</t>
  </si>
  <si>
    <t>AP2114H-3.3TRG1DICT-ND</t>
  </si>
  <si>
    <t>0.1305</t>
  </si>
  <si>
    <t>IC00178</t>
  </si>
  <si>
    <t>U200</t>
  </si>
  <si>
    <t>IC, TXRX PHY, RMII, 10/100, 24WVQFN</t>
  </si>
  <si>
    <t>Microchip</t>
  </si>
  <si>
    <t>LAN8720A-CP-TR</t>
  </si>
  <si>
    <t>LAN8720A-CP-CT-ND</t>
  </si>
  <si>
    <t>0.76</t>
  </si>
  <si>
    <t>IC00125</t>
  </si>
  <si>
    <t>U320</t>
  </si>
  <si>
    <t>IC, RS-485, Isolated, 3V3 Output, Wide SOIC-16</t>
  </si>
  <si>
    <t>ISO35T</t>
  </si>
  <si>
    <t>296-28360-5-ND</t>
  </si>
  <si>
    <t>4.05</t>
  </si>
  <si>
    <t>595-ISO35TDW</t>
  </si>
  <si>
    <t>IC00127</t>
  </si>
  <si>
    <t>U321</t>
  </si>
  <si>
    <t>IC, LDO, Fixed 3.3V, 6 VIN, 150mA, SOT-23</t>
  </si>
  <si>
    <t>AP7313-33SAG-7</t>
  </si>
  <si>
    <t>AP7313-33SAG-7DICT-ND</t>
  </si>
  <si>
    <t>0.1258</t>
  </si>
  <si>
    <t>IC00146</t>
  </si>
  <si>
    <t>U330</t>
  </si>
  <si>
    <t>IC, USB Load Switch, Active-High Enable, 70mΩ RDS_on, 3.7A Limit, UDFN2020</t>
  </si>
  <si>
    <t>AP2511SN-7</t>
  </si>
  <si>
    <t>AP2511SN-7DICT-ND</t>
  </si>
  <si>
    <t>0.16188</t>
  </si>
  <si>
    <t>XFMR00005</t>
  </si>
  <si>
    <t>XFMR1</t>
  </si>
  <si>
    <t>XFMR, PoE 5V 2A</t>
  </si>
  <si>
    <t>FA2672-ALD</t>
  </si>
  <si>
    <t>1.41</t>
  </si>
  <si>
    <t>XTAL00016</t>
  </si>
  <si>
    <t>Y1</t>
  </si>
  <si>
    <t>XTAL, 32.768KHz, 20ppm, 12.5pF, 50KOhm, 8 x 3.8mm</t>
  </si>
  <si>
    <t>Abracon</t>
  </si>
  <si>
    <t>ABS25-32.768KHZ-T</t>
  </si>
  <si>
    <t>535-9166-1-ND</t>
  </si>
  <si>
    <t>0.2016</t>
  </si>
  <si>
    <t>XTAL00025</t>
  </si>
  <si>
    <t>Y2, Y200</t>
  </si>
  <si>
    <t>XTAL, 25.000MHz, 50ppm, 18pF, 120 Ohm, 3225</t>
  </si>
  <si>
    <t>ABM8-25.000MHZ-B2-T</t>
  </si>
  <si>
    <t>535-9140-1-ND</t>
  </si>
  <si>
    <t>0.3762</t>
  </si>
  <si>
    <t>ZENER00004</t>
  </si>
  <si>
    <t>Z1</t>
  </si>
  <si>
    <t>ZENER, 58V, 400W, DO-214AC</t>
  </si>
  <si>
    <t>Littelfuse Inc.</t>
  </si>
  <si>
    <t>SMAJ58A</t>
  </si>
  <si>
    <t>SMAJ58ALFCT-ND</t>
  </si>
  <si>
    <t>0.15295</t>
  </si>
  <si>
    <t xml:space="preserve">Total Price 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</si>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</sst>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C09]dd\-mmm\-yy"/>
    <numFmt numFmtId="165" formatCode="[$-409]h:mm:ss\ AM/PM"/>
    <numFmt numFmtId="166" formatCode="&quot;$&quot;#,##0.00000"/>
  </numFmts>
  <fonts count="9">
    <font>
      <sz val="10.0"/>
      <color rgb="FF000000"/>
      <name val="Arial"/>
    </font>
    <font>
      <sz val="14.0"/>
      <name val="Arial"/>
    </font>
    <font/>
    <font>
      <sz val="10.0"/>
      <name val="Arial"/>
    </font>
    <font>
      <sz val="16.0"/>
      <name val="Arial"/>
    </font>
    <font>
      <b/>
      <sz val="10.0"/>
      <name val="Arial"/>
    </font>
    <font>
      <sz val="9.0"/>
      <name val="Arial"/>
    </font>
    <font>
      <b/>
      <sz val="8.0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19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/>
    </xf>
    <xf borderId="1" fillId="0" fontId="1" numFmtId="0" xfId="0" applyBorder="1" applyFont="1"/>
    <xf borderId="2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0" fontId="3" numFmtId="0" xfId="0" applyFont="1"/>
    <xf borderId="4" fillId="0" fontId="1" numFmtId="0" xfId="0" applyBorder="1" applyFont="1"/>
    <xf borderId="5" fillId="0" fontId="3" numFmtId="0" xfId="0" applyBorder="1" applyFont="1"/>
    <xf borderId="0" fillId="0" fontId="4" numFmtId="0" xfId="0" applyFont="1"/>
    <xf borderId="0" fillId="0" fontId="1" numFmtId="0" xfId="0" applyFont="1"/>
    <xf borderId="0" fillId="0" fontId="5" numFmtId="0" xfId="0" applyFont="1"/>
    <xf borderId="4" fillId="0" fontId="3" numFmtId="0" xfId="0" applyBorder="1" applyFont="1"/>
    <xf borderId="0" fillId="0" fontId="3" numFmtId="164" xfId="0" applyFont="1" applyNumberFormat="1"/>
    <xf borderId="0" fillId="0" fontId="3" numFmtId="165" xfId="0" applyFont="1" applyNumberFormat="1"/>
    <xf borderId="0" fillId="0" fontId="6" numFmtId="0" xfId="0" applyFont="1"/>
    <xf borderId="6" fillId="0" fontId="7" numFmtId="0" xfId="0" applyAlignment="1" applyBorder="1" applyFont="1">
      <alignment horizontal="left"/>
    </xf>
    <xf borderId="7" fillId="0" fontId="7" numFmtId="0" xfId="0" applyAlignment="1" applyBorder="1" applyFont="1">
      <alignment horizontal="left"/>
    </xf>
    <xf borderId="8" fillId="0" fontId="7" numFmtId="0" xfId="0" applyBorder="1" applyFont="1"/>
    <xf borderId="7" fillId="0" fontId="7" numFmtId="0" xfId="0" applyBorder="1" applyFont="1"/>
    <xf borderId="9" fillId="0" fontId="7" numFmtId="0" xfId="0" applyBorder="1" applyFont="1"/>
    <xf borderId="0" fillId="0" fontId="7" numFmtId="0" xfId="0" applyFont="1"/>
    <xf borderId="10" fillId="0" fontId="8" numFmtId="0" xfId="0" applyAlignment="1" applyBorder="1" applyFont="1">
      <alignment wrapText="1"/>
    </xf>
    <xf borderId="11" fillId="0" fontId="8" numFmtId="0" xfId="0" applyAlignment="1" applyBorder="1" applyFont="1">
      <alignment wrapText="1"/>
    </xf>
    <xf borderId="12" fillId="0" fontId="8" numFmtId="0" xfId="0" applyAlignment="1" applyBorder="1" applyFont="1">
      <alignment wrapText="1"/>
    </xf>
    <xf borderId="12" fillId="0" fontId="8" numFmtId="0" xfId="0" applyAlignment="1" applyBorder="1" applyFont="1">
      <alignment horizontal="center" wrapText="1"/>
    </xf>
    <xf borderId="12" fillId="0" fontId="3" numFmtId="0" xfId="0" applyBorder="1" applyFont="1"/>
    <xf borderId="12" fillId="0" fontId="3" numFmtId="166" xfId="0" applyBorder="1" applyFont="1" applyNumberFormat="1"/>
    <xf borderId="13" fillId="0" fontId="3" numFmtId="0" xfId="0" applyBorder="1" applyFont="1"/>
    <xf borderId="13" fillId="0" fontId="3" numFmtId="166" xfId="0" applyBorder="1" applyFont="1" applyNumberFormat="1"/>
    <xf borderId="14" fillId="0" fontId="3" numFmtId="0" xfId="0" applyBorder="1" applyFont="1"/>
    <xf borderId="15" fillId="0" fontId="8" numFmtId="0" xfId="0" applyAlignment="1" applyBorder="1" applyFont="1">
      <alignment wrapText="1"/>
    </xf>
    <xf borderId="16" fillId="0" fontId="8" numFmtId="0" xfId="0" applyAlignment="1" applyBorder="1" applyFont="1">
      <alignment wrapText="1"/>
    </xf>
    <xf borderId="17" fillId="0" fontId="8" numFmtId="0" xfId="0" applyAlignment="1" applyBorder="1" applyFont="1">
      <alignment wrapText="1"/>
    </xf>
    <xf borderId="17" fillId="0" fontId="8" numFmtId="0" xfId="0" applyAlignment="1" applyBorder="1" applyFont="1">
      <alignment horizontal="center" wrapText="1"/>
    </xf>
    <xf borderId="17" fillId="0" fontId="3" numFmtId="0" xfId="0" applyBorder="1" applyFont="1"/>
    <xf borderId="18" fillId="0" fontId="3" numFmtId="0" xfId="0" applyBorder="1" applyFont="1"/>
    <xf borderId="18" fillId="0" fontId="3" numFmtId="166" xfId="0" applyBorder="1" applyFont="1" applyNumberFormat="1"/>
    <xf borderId="16" fillId="0" fontId="8" numFmtId="0" xfId="0" applyAlignment="1" applyBorder="1" applyFont="1">
      <alignment wrapText="1"/>
    </xf>
    <xf borderId="17" fillId="0" fontId="8" numFmtId="0" xfId="0" applyAlignment="1" applyBorder="1" applyFont="1">
      <alignment wrapText="1"/>
    </xf>
    <xf borderId="17" fillId="0" fontId="8" numFmtId="0" xfId="0" applyAlignment="1" applyBorder="1" applyFont="1">
      <alignment horizontal="center" wrapText="1"/>
    </xf>
    <xf borderId="17" fillId="0" fontId="3" numFmtId="0" xfId="0" applyAlignment="1" applyBorder="1" applyFont="1">
      <alignment/>
    </xf>
    <xf borderId="12" fillId="0" fontId="3" numFmtId="0" xfId="0" applyBorder="1" applyFont="1"/>
    <xf borderId="14" fillId="0" fontId="3" numFmtId="0" xfId="0" applyAlignment="1" applyBorder="1" applyFont="1">
      <alignment/>
    </xf>
    <xf borderId="0" fillId="0" fontId="8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.43"/>
    <col customWidth="1" min="2" max="2" width="12.0"/>
    <col customWidth="1" min="3" max="3" width="15.71"/>
    <col customWidth="1" min="4" max="4" width="9.0"/>
    <col customWidth="1" min="5" max="5" width="39.57"/>
    <col customWidth="1" min="6" max="6" width="18.29"/>
    <col customWidth="1" min="7" max="7" width="23.43"/>
    <col customWidth="1" min="8" max="8" width="16.29"/>
    <col customWidth="1" min="9" max="9" width="24.71"/>
    <col customWidth="1" min="10" max="10" width="13.29"/>
    <col customWidth="1" min="11" max="11" width="20.29"/>
    <col customWidth="1" min="12" max="12" width="9.29"/>
    <col customWidth="1" min="13" max="13" width="13.29"/>
    <col customWidth="1" min="14" max="14" width="19.14"/>
    <col customWidth="1" min="15" max="15" width="11.14"/>
    <col customWidth="1" min="16" max="16" width="20.0"/>
    <col customWidth="1" min="17" max="17" width="13.86"/>
    <col customWidth="1" min="18" max="26" width="11.43"/>
  </cols>
  <sheetData>
    <row r="1" ht="17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</row>
    <row r="2" ht="17.25" customHeight="1">
      <c r="A2" s="6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  <c r="Z2" s="5"/>
    </row>
    <row r="3" ht="17.25" customHeight="1">
      <c r="A3" s="6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6" t="s">
        <v>3</v>
      </c>
      <c r="F4" s="8"/>
      <c r="G4" s="5"/>
      <c r="H4" s="5"/>
      <c r="I4" s="5"/>
      <c r="J4" s="5"/>
      <c r="K4" s="5"/>
      <c r="L4" s="5"/>
      <c r="M4" s="5"/>
      <c r="N4" s="5"/>
      <c r="O4" s="5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7.25" customHeight="1">
      <c r="A5" s="6" t="s">
        <v>4</v>
      </c>
      <c r="B5" s="9"/>
      <c r="C5" s="5"/>
      <c r="D5" s="9" t="s">
        <v>5</v>
      </c>
      <c r="E5" s="5"/>
      <c r="F5" s="5"/>
      <c r="G5" s="5"/>
      <c r="H5" s="5"/>
      <c r="I5" s="5"/>
      <c r="J5" s="10"/>
      <c r="K5" s="5"/>
      <c r="L5" s="5"/>
      <c r="M5" s="5"/>
      <c r="N5" s="5"/>
      <c r="O5" s="5"/>
      <c r="P5" s="7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1"/>
      <c r="B6" s="5"/>
      <c r="C6" s="5"/>
      <c r="D6" s="12"/>
      <c r="E6" s="13"/>
      <c r="F6" s="13"/>
      <c r="G6" s="14"/>
      <c r="H6" s="14"/>
      <c r="I6" s="14"/>
      <c r="J6" s="5"/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15" t="s">
        <v>6</v>
      </c>
      <c r="B7" s="16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8" t="s">
        <v>19</v>
      </c>
      <c r="O7" s="17" t="s">
        <v>20</v>
      </c>
      <c r="P7" s="19" t="s">
        <v>21</v>
      </c>
      <c r="Q7" s="20"/>
      <c r="R7" s="10"/>
      <c r="S7" s="10"/>
      <c r="T7" s="10"/>
      <c r="U7" s="10"/>
      <c r="V7" s="10"/>
      <c r="W7" s="10"/>
      <c r="X7" s="10"/>
      <c r="Y7" s="10"/>
      <c r="Z7" s="10"/>
    </row>
    <row r="8" ht="13.5" customHeight="1">
      <c r="A8" s="21">
        <f t="shared" ref="A8:A109" si="1">ROW(A8)-ROW($A$7)</f>
        <v>1</v>
      </c>
      <c r="B8" s="22" t="s">
        <v>22</v>
      </c>
      <c r="C8" s="23" t="s">
        <v>23</v>
      </c>
      <c r="D8" s="24">
        <v>8.0</v>
      </c>
      <c r="E8" s="25" t="s">
        <v>24</v>
      </c>
      <c r="F8" s="25" t="s">
        <v>25</v>
      </c>
      <c r="G8" s="25" t="s">
        <v>26</v>
      </c>
      <c r="H8" s="25" t="s">
        <v>27</v>
      </c>
      <c r="I8" s="25" t="s">
        <v>28</v>
      </c>
      <c r="J8" s="25" t="s">
        <v>29</v>
      </c>
      <c r="K8" s="25" t="s">
        <v>30</v>
      </c>
      <c r="L8" s="26" t="s">
        <v>31</v>
      </c>
      <c r="M8" s="25" t="s">
        <v>29</v>
      </c>
      <c r="N8" s="27" t="s">
        <v>32</v>
      </c>
      <c r="O8" s="28" t="s">
        <v>33</v>
      </c>
      <c r="P8" s="29">
        <f t="shared" ref="P8:P92" si="2">D8*L8</f>
        <v>0.0696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30">
        <f t="shared" si="1"/>
        <v>2</v>
      </c>
      <c r="B9" s="31" t="s">
        <v>34</v>
      </c>
      <c r="C9" s="32" t="s">
        <v>35</v>
      </c>
      <c r="D9" s="33">
        <v>1.0</v>
      </c>
      <c r="E9" s="34" t="s">
        <v>36</v>
      </c>
      <c r="F9" s="34" t="s">
        <v>37</v>
      </c>
      <c r="G9" s="34" t="s">
        <v>38</v>
      </c>
      <c r="H9" s="34" t="s">
        <v>27</v>
      </c>
      <c r="I9" s="34" t="s">
        <v>39</v>
      </c>
      <c r="J9" s="34" t="s">
        <v>29</v>
      </c>
      <c r="K9" s="34" t="s">
        <v>40</v>
      </c>
      <c r="L9" s="26" t="s">
        <v>41</v>
      </c>
      <c r="M9" s="34" t="s">
        <v>29</v>
      </c>
      <c r="N9" s="35" t="s">
        <v>42</v>
      </c>
      <c r="O9" s="36" t="s">
        <v>41</v>
      </c>
      <c r="P9" s="29">
        <f t="shared" si="2"/>
        <v>0.00324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21">
        <f t="shared" si="1"/>
        <v>3</v>
      </c>
      <c r="B10" s="22" t="s">
        <v>43</v>
      </c>
      <c r="C10" s="23" t="s">
        <v>44</v>
      </c>
      <c r="D10" s="24">
        <v>2.0</v>
      </c>
      <c r="E10" s="25" t="s">
        <v>45</v>
      </c>
      <c r="F10" s="25" t="s">
        <v>37</v>
      </c>
      <c r="G10" s="25" t="s">
        <v>46</v>
      </c>
      <c r="H10" s="25" t="s">
        <v>47</v>
      </c>
      <c r="I10" s="25" t="s">
        <v>48</v>
      </c>
      <c r="J10" s="25" t="s">
        <v>29</v>
      </c>
      <c r="K10" s="25" t="s">
        <v>49</v>
      </c>
      <c r="L10" s="26" t="s">
        <v>41</v>
      </c>
      <c r="M10" s="25" t="s">
        <v>29</v>
      </c>
      <c r="N10" s="27" t="s">
        <v>50</v>
      </c>
      <c r="O10" s="28" t="s">
        <v>51</v>
      </c>
      <c r="P10" s="29">
        <f t="shared" si="2"/>
        <v>0.00648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30">
        <f t="shared" si="1"/>
        <v>4</v>
      </c>
      <c r="B11" s="31" t="s">
        <v>52</v>
      </c>
      <c r="C11" s="32" t="s">
        <v>53</v>
      </c>
      <c r="D11" s="33">
        <v>1.0</v>
      </c>
      <c r="E11" s="34" t="s">
        <v>54</v>
      </c>
      <c r="F11" s="34" t="s">
        <v>55</v>
      </c>
      <c r="G11" s="34" t="s">
        <v>56</v>
      </c>
      <c r="H11" s="34" t="s">
        <v>57</v>
      </c>
      <c r="I11" s="34" t="s">
        <v>57</v>
      </c>
      <c r="J11" s="34" t="s">
        <v>29</v>
      </c>
      <c r="K11" s="34" t="s">
        <v>58</v>
      </c>
      <c r="L11" s="26" t="s">
        <v>59</v>
      </c>
      <c r="M11" s="34" t="s">
        <v>57</v>
      </c>
      <c r="N11" s="35" t="s">
        <v>57</v>
      </c>
      <c r="O11" s="36" t="s">
        <v>57</v>
      </c>
      <c r="P11" s="29">
        <f t="shared" si="2"/>
        <v>0.1041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21">
        <f t="shared" si="1"/>
        <v>5</v>
      </c>
      <c r="B12" s="22" t="s">
        <v>60</v>
      </c>
      <c r="C12" s="23" t="s">
        <v>61</v>
      </c>
      <c r="D12" s="24">
        <v>4.0</v>
      </c>
      <c r="E12" s="25" t="s">
        <v>62</v>
      </c>
      <c r="F12" s="25" t="s">
        <v>27</v>
      </c>
      <c r="G12" s="25" t="s">
        <v>63</v>
      </c>
      <c r="H12" s="25" t="s">
        <v>57</v>
      </c>
      <c r="I12" s="25" t="s">
        <v>57</v>
      </c>
      <c r="J12" s="25" t="s">
        <v>29</v>
      </c>
      <c r="K12" s="25" t="s">
        <v>64</v>
      </c>
      <c r="L12" s="26" t="s">
        <v>41</v>
      </c>
      <c r="M12" s="25" t="s">
        <v>57</v>
      </c>
      <c r="N12" s="27" t="s">
        <v>57</v>
      </c>
      <c r="O12" s="28" t="s">
        <v>57</v>
      </c>
      <c r="P12" s="29">
        <f t="shared" si="2"/>
        <v>0.01296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30">
        <f t="shared" si="1"/>
        <v>6</v>
      </c>
      <c r="B13" s="31" t="s">
        <v>65</v>
      </c>
      <c r="C13" s="32" t="s">
        <v>66</v>
      </c>
      <c r="D13" s="33">
        <v>4.0</v>
      </c>
      <c r="E13" s="34" t="s">
        <v>67</v>
      </c>
      <c r="F13" s="34" t="s">
        <v>47</v>
      </c>
      <c r="G13" s="34" t="s">
        <v>68</v>
      </c>
      <c r="H13" s="34" t="s">
        <v>57</v>
      </c>
      <c r="I13" s="34" t="s">
        <v>57</v>
      </c>
      <c r="J13" s="34" t="s">
        <v>29</v>
      </c>
      <c r="K13" s="34" t="s">
        <v>69</v>
      </c>
      <c r="L13" s="26" t="s">
        <v>70</v>
      </c>
      <c r="M13" s="34" t="s">
        <v>57</v>
      </c>
      <c r="N13" s="35" t="s">
        <v>57</v>
      </c>
      <c r="O13" s="36" t="s">
        <v>57</v>
      </c>
      <c r="P13" s="29">
        <f t="shared" si="2"/>
        <v>0.768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21">
        <f t="shared" si="1"/>
        <v>7</v>
      </c>
      <c r="B14" s="22" t="s">
        <v>71</v>
      </c>
      <c r="C14" s="23" t="s">
        <v>72</v>
      </c>
      <c r="D14" s="24">
        <v>1.0</v>
      </c>
      <c r="E14" s="25" t="s">
        <v>73</v>
      </c>
      <c r="F14" s="25" t="s">
        <v>37</v>
      </c>
      <c r="G14" s="25" t="s">
        <v>74</v>
      </c>
      <c r="H14" s="25" t="s">
        <v>27</v>
      </c>
      <c r="I14" s="25" t="s">
        <v>75</v>
      </c>
      <c r="J14" s="25" t="s">
        <v>29</v>
      </c>
      <c r="K14" s="25" t="s">
        <v>76</v>
      </c>
      <c r="L14" s="26" t="s">
        <v>77</v>
      </c>
      <c r="M14" s="25" t="s">
        <v>29</v>
      </c>
      <c r="N14" s="27" t="s">
        <v>78</v>
      </c>
      <c r="O14" s="28" t="s">
        <v>77</v>
      </c>
      <c r="P14" s="29">
        <f t="shared" si="2"/>
        <v>0.00363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30">
        <f t="shared" si="1"/>
        <v>8</v>
      </c>
      <c r="B15" s="31" t="s">
        <v>79</v>
      </c>
      <c r="C15" s="32" t="s">
        <v>80</v>
      </c>
      <c r="D15" s="33">
        <v>2.0</v>
      </c>
      <c r="E15" s="34" t="s">
        <v>81</v>
      </c>
      <c r="F15" s="34" t="s">
        <v>37</v>
      </c>
      <c r="G15" s="34" t="s">
        <v>82</v>
      </c>
      <c r="H15" s="34" t="s">
        <v>27</v>
      </c>
      <c r="I15" s="34" t="s">
        <v>83</v>
      </c>
      <c r="J15" s="34" t="s">
        <v>29</v>
      </c>
      <c r="K15" s="34" t="s">
        <v>84</v>
      </c>
      <c r="L15" s="26" t="s">
        <v>85</v>
      </c>
      <c r="M15" s="34" t="s">
        <v>29</v>
      </c>
      <c r="N15" s="35" t="s">
        <v>86</v>
      </c>
      <c r="O15" s="36" t="s">
        <v>85</v>
      </c>
      <c r="P15" s="29">
        <f t="shared" si="2"/>
        <v>0.00864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21">
        <f t="shared" si="1"/>
        <v>9</v>
      </c>
      <c r="B16" s="22" t="s">
        <v>87</v>
      </c>
      <c r="C16" s="23" t="s">
        <v>88</v>
      </c>
      <c r="D16" s="24">
        <v>11.0</v>
      </c>
      <c r="E16" s="25" t="s">
        <v>89</v>
      </c>
      <c r="F16" s="25" t="s">
        <v>27</v>
      </c>
      <c r="G16" s="25" t="s">
        <v>90</v>
      </c>
      <c r="H16" s="25" t="s">
        <v>25</v>
      </c>
      <c r="I16" s="25" t="s">
        <v>91</v>
      </c>
      <c r="J16" s="25" t="s">
        <v>29</v>
      </c>
      <c r="K16" s="25" t="s">
        <v>92</v>
      </c>
      <c r="L16" s="26" t="s">
        <v>93</v>
      </c>
      <c r="M16" s="25" t="s">
        <v>29</v>
      </c>
      <c r="N16" s="27" t="s">
        <v>94</v>
      </c>
      <c r="O16" s="28" t="s">
        <v>95</v>
      </c>
      <c r="P16" s="29">
        <f t="shared" si="2"/>
        <v>0.1628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30">
        <f t="shared" si="1"/>
        <v>10</v>
      </c>
      <c r="B17" s="31" t="s">
        <v>96</v>
      </c>
      <c r="C17" s="32" t="s">
        <v>97</v>
      </c>
      <c r="D17" s="33">
        <v>5.0</v>
      </c>
      <c r="E17" s="34" t="s">
        <v>98</v>
      </c>
      <c r="F17" s="34" t="s">
        <v>99</v>
      </c>
      <c r="G17" s="34" t="s">
        <v>100</v>
      </c>
      <c r="H17" s="34" t="s">
        <v>27</v>
      </c>
      <c r="I17" s="34" t="s">
        <v>101</v>
      </c>
      <c r="J17" s="34" t="s">
        <v>29</v>
      </c>
      <c r="K17" s="34" t="s">
        <v>102</v>
      </c>
      <c r="L17" s="26" t="s">
        <v>103</v>
      </c>
      <c r="M17" s="34" t="s">
        <v>29</v>
      </c>
      <c r="N17" s="35" t="s">
        <v>104</v>
      </c>
      <c r="O17" s="36" t="s">
        <v>103</v>
      </c>
      <c r="P17" s="29">
        <f t="shared" si="2"/>
        <v>0.7475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21">
        <f t="shared" si="1"/>
        <v>11</v>
      </c>
      <c r="B18" s="22" t="s">
        <v>105</v>
      </c>
      <c r="C18" s="23" t="s">
        <v>106</v>
      </c>
      <c r="D18" s="24">
        <v>2.0</v>
      </c>
      <c r="E18" s="25" t="s">
        <v>107</v>
      </c>
      <c r="F18" s="25" t="s">
        <v>37</v>
      </c>
      <c r="G18" s="25" t="s">
        <v>108</v>
      </c>
      <c r="H18" s="25" t="s">
        <v>109</v>
      </c>
      <c r="I18" s="25" t="s">
        <v>110</v>
      </c>
      <c r="J18" s="25" t="s">
        <v>29</v>
      </c>
      <c r="K18" s="25" t="s">
        <v>111</v>
      </c>
      <c r="L18" s="26" t="s">
        <v>112</v>
      </c>
      <c r="M18" s="25" t="s">
        <v>29</v>
      </c>
      <c r="N18" s="27" t="s">
        <v>113</v>
      </c>
      <c r="O18" s="28" t="s">
        <v>114</v>
      </c>
      <c r="P18" s="29">
        <f t="shared" si="2"/>
        <v>0.0062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30">
        <f t="shared" si="1"/>
        <v>12</v>
      </c>
      <c r="B19" s="31" t="s">
        <v>115</v>
      </c>
      <c r="C19" s="32" t="s">
        <v>116</v>
      </c>
      <c r="D19" s="33">
        <v>16.0</v>
      </c>
      <c r="E19" s="34" t="s">
        <v>117</v>
      </c>
      <c r="F19" s="34" t="s">
        <v>99</v>
      </c>
      <c r="G19" s="34" t="s">
        <v>118</v>
      </c>
      <c r="H19" s="34" t="s">
        <v>25</v>
      </c>
      <c r="I19" s="34" t="s">
        <v>119</v>
      </c>
      <c r="J19" s="34" t="s">
        <v>29</v>
      </c>
      <c r="K19" s="34" t="s">
        <v>120</v>
      </c>
      <c r="L19" s="26" t="s">
        <v>121</v>
      </c>
      <c r="M19" s="34" t="s">
        <v>122</v>
      </c>
      <c r="N19" s="35" t="s">
        <v>123</v>
      </c>
      <c r="O19" s="36" t="s">
        <v>124</v>
      </c>
      <c r="P19" s="29">
        <f t="shared" si="2"/>
        <v>0.1056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21">
        <f t="shared" si="1"/>
        <v>13</v>
      </c>
      <c r="B20" s="22" t="s">
        <v>125</v>
      </c>
      <c r="C20" s="23" t="s">
        <v>126</v>
      </c>
      <c r="D20" s="24">
        <v>6.0</v>
      </c>
      <c r="E20" s="25" t="s">
        <v>127</v>
      </c>
      <c r="F20" s="25" t="s">
        <v>47</v>
      </c>
      <c r="G20" s="25" t="s">
        <v>128</v>
      </c>
      <c r="H20" s="25" t="s">
        <v>37</v>
      </c>
      <c r="I20" s="25" t="s">
        <v>129</v>
      </c>
      <c r="J20" s="25" t="s">
        <v>29</v>
      </c>
      <c r="K20" s="25" t="s">
        <v>130</v>
      </c>
      <c r="L20" s="26" t="s">
        <v>131</v>
      </c>
      <c r="M20" s="25" t="s">
        <v>29</v>
      </c>
      <c r="N20" s="27" t="s">
        <v>132</v>
      </c>
      <c r="O20" s="28" t="s">
        <v>133</v>
      </c>
      <c r="P20" s="29">
        <f t="shared" si="2"/>
        <v>0.1485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30">
        <f t="shared" si="1"/>
        <v>14</v>
      </c>
      <c r="B21" s="31" t="s">
        <v>134</v>
      </c>
      <c r="C21" s="32" t="s">
        <v>135</v>
      </c>
      <c r="D21" s="33">
        <v>2.0</v>
      </c>
      <c r="E21" s="34" t="s">
        <v>136</v>
      </c>
      <c r="F21" s="34" t="s">
        <v>137</v>
      </c>
      <c r="G21" s="34" t="s">
        <v>138</v>
      </c>
      <c r="H21" s="34" t="s">
        <v>57</v>
      </c>
      <c r="I21" s="34" t="s">
        <v>57</v>
      </c>
      <c r="J21" s="34" t="s">
        <v>29</v>
      </c>
      <c r="K21" s="34" t="s">
        <v>139</v>
      </c>
      <c r="L21" s="26" t="s">
        <v>140</v>
      </c>
      <c r="M21" s="34" t="s">
        <v>57</v>
      </c>
      <c r="N21" s="35" t="s">
        <v>57</v>
      </c>
      <c r="O21" s="36" t="s">
        <v>57</v>
      </c>
      <c r="P21" s="29">
        <f t="shared" si="2"/>
        <v>0.901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21">
        <f t="shared" si="1"/>
        <v>15</v>
      </c>
      <c r="B22" s="22" t="s">
        <v>141</v>
      </c>
      <c r="C22" s="23" t="s">
        <v>142</v>
      </c>
      <c r="D22" s="24">
        <v>1.0</v>
      </c>
      <c r="E22" s="25" t="s">
        <v>143</v>
      </c>
      <c r="F22" s="25" t="s">
        <v>144</v>
      </c>
      <c r="G22" s="25" t="s">
        <v>145</v>
      </c>
      <c r="H22" s="25" t="s">
        <v>57</v>
      </c>
      <c r="I22" s="25" t="s">
        <v>57</v>
      </c>
      <c r="J22" s="25" t="s">
        <v>29</v>
      </c>
      <c r="K22" s="25" t="s">
        <v>146</v>
      </c>
      <c r="L22" s="26" t="s">
        <v>147</v>
      </c>
      <c r="M22" s="25" t="s">
        <v>57</v>
      </c>
      <c r="N22" s="27" t="s">
        <v>57</v>
      </c>
      <c r="O22" s="28" t="s">
        <v>57</v>
      </c>
      <c r="P22" s="29">
        <f t="shared" si="2"/>
        <v>0.1076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30">
        <f t="shared" si="1"/>
        <v>16</v>
      </c>
      <c r="B23" s="31" t="s">
        <v>148</v>
      </c>
      <c r="C23" s="32" t="s">
        <v>149</v>
      </c>
      <c r="D23" s="33">
        <v>1.0</v>
      </c>
      <c r="E23" s="34" t="s">
        <v>150</v>
      </c>
      <c r="F23" s="34" t="s">
        <v>37</v>
      </c>
      <c r="G23" s="34" t="s">
        <v>151</v>
      </c>
      <c r="H23" s="34" t="s">
        <v>57</v>
      </c>
      <c r="I23" s="34" t="s">
        <v>57</v>
      </c>
      <c r="J23" s="34" t="s">
        <v>29</v>
      </c>
      <c r="K23" s="34" t="s">
        <v>152</v>
      </c>
      <c r="L23" s="26" t="s">
        <v>153</v>
      </c>
      <c r="M23" s="34" t="s">
        <v>57</v>
      </c>
      <c r="N23" s="35" t="s">
        <v>57</v>
      </c>
      <c r="O23" s="36" t="s">
        <v>57</v>
      </c>
      <c r="P23" s="29">
        <f t="shared" si="2"/>
        <v>0.0139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21">
        <f t="shared" si="1"/>
        <v>17</v>
      </c>
      <c r="B24" s="22" t="s">
        <v>154</v>
      </c>
      <c r="C24" s="23" t="s">
        <v>155</v>
      </c>
      <c r="D24" s="24">
        <v>1.0</v>
      </c>
      <c r="E24" s="25" t="s">
        <v>156</v>
      </c>
      <c r="F24" s="25" t="s">
        <v>47</v>
      </c>
      <c r="G24" s="25" t="s">
        <v>157</v>
      </c>
      <c r="H24" s="25" t="s">
        <v>57</v>
      </c>
      <c r="I24" s="25" t="s">
        <v>57</v>
      </c>
      <c r="J24" s="25" t="s">
        <v>29</v>
      </c>
      <c r="K24" s="25" t="s">
        <v>158</v>
      </c>
      <c r="L24" s="26" t="s">
        <v>159</v>
      </c>
      <c r="M24" s="25" t="s">
        <v>57</v>
      </c>
      <c r="N24" s="27" t="s">
        <v>57</v>
      </c>
      <c r="O24" s="28" t="s">
        <v>57</v>
      </c>
      <c r="P24" s="29">
        <f t="shared" si="2"/>
        <v>0.4305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30">
        <f t="shared" si="1"/>
        <v>18</v>
      </c>
      <c r="B25" s="31" t="s">
        <v>160</v>
      </c>
      <c r="C25" s="32" t="s">
        <v>161</v>
      </c>
      <c r="D25" s="33">
        <v>2.0</v>
      </c>
      <c r="E25" s="34" t="s">
        <v>162</v>
      </c>
      <c r="F25" s="34" t="s">
        <v>55</v>
      </c>
      <c r="G25" s="34" t="s">
        <v>163</v>
      </c>
      <c r="H25" s="34" t="s">
        <v>57</v>
      </c>
      <c r="I25" s="34" t="s">
        <v>57</v>
      </c>
      <c r="J25" s="34" t="s">
        <v>29</v>
      </c>
      <c r="K25" s="34" t="s">
        <v>164</v>
      </c>
      <c r="L25" s="26" t="s">
        <v>165</v>
      </c>
      <c r="M25" s="34" t="s">
        <v>57</v>
      </c>
      <c r="N25" s="35" t="s">
        <v>57</v>
      </c>
      <c r="O25" s="36" t="s">
        <v>57</v>
      </c>
      <c r="P25" s="29">
        <f t="shared" si="2"/>
        <v>0.5016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21">
        <f t="shared" si="1"/>
        <v>19</v>
      </c>
      <c r="B26" s="22" t="s">
        <v>166</v>
      </c>
      <c r="C26" s="23" t="s">
        <v>167</v>
      </c>
      <c r="D26" s="24">
        <v>1.0</v>
      </c>
      <c r="E26" s="25" t="s">
        <v>168</v>
      </c>
      <c r="F26" s="25" t="s">
        <v>27</v>
      </c>
      <c r="G26" s="25" t="s">
        <v>169</v>
      </c>
      <c r="H26" s="25" t="s">
        <v>47</v>
      </c>
      <c r="I26" s="25" t="s">
        <v>170</v>
      </c>
      <c r="J26" s="25" t="s">
        <v>29</v>
      </c>
      <c r="K26" s="25" t="s">
        <v>171</v>
      </c>
      <c r="L26" s="26" t="s">
        <v>172</v>
      </c>
      <c r="M26" s="25" t="s">
        <v>29</v>
      </c>
      <c r="N26" s="27" t="s">
        <v>173</v>
      </c>
      <c r="O26" s="28" t="s">
        <v>172</v>
      </c>
      <c r="P26" s="29">
        <f t="shared" si="2"/>
        <v>0.0051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30">
        <f t="shared" si="1"/>
        <v>20</v>
      </c>
      <c r="B27" s="31" t="s">
        <v>174</v>
      </c>
      <c r="C27" s="32" t="s">
        <v>175</v>
      </c>
      <c r="D27" s="33">
        <v>1.0</v>
      </c>
      <c r="E27" s="34" t="s">
        <v>176</v>
      </c>
      <c r="F27" s="34" t="s">
        <v>27</v>
      </c>
      <c r="G27" s="34" t="s">
        <v>177</v>
      </c>
      <c r="H27" s="34" t="s">
        <v>57</v>
      </c>
      <c r="I27" s="34" t="s">
        <v>57</v>
      </c>
      <c r="J27" s="34" t="s">
        <v>29</v>
      </c>
      <c r="K27" s="34" t="s">
        <v>178</v>
      </c>
      <c r="L27" s="26" t="s">
        <v>179</v>
      </c>
      <c r="M27" s="34" t="s">
        <v>57</v>
      </c>
      <c r="N27" s="35" t="s">
        <v>57</v>
      </c>
      <c r="O27" s="36" t="s">
        <v>57</v>
      </c>
      <c r="P27" s="29">
        <f t="shared" si="2"/>
        <v>0.0126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21">
        <f t="shared" si="1"/>
        <v>21</v>
      </c>
      <c r="B28" s="22" t="s">
        <v>180</v>
      </c>
      <c r="C28" s="23" t="s">
        <v>181</v>
      </c>
      <c r="D28" s="24">
        <v>1.0</v>
      </c>
      <c r="E28" s="25" t="s">
        <v>182</v>
      </c>
      <c r="F28" s="25" t="s">
        <v>37</v>
      </c>
      <c r="G28" s="25" t="s">
        <v>183</v>
      </c>
      <c r="H28" s="25" t="s">
        <v>57</v>
      </c>
      <c r="I28" s="25" t="s">
        <v>57</v>
      </c>
      <c r="J28" s="25" t="s">
        <v>29</v>
      </c>
      <c r="K28" s="25" t="s">
        <v>184</v>
      </c>
      <c r="L28" s="26" t="s">
        <v>185</v>
      </c>
      <c r="M28" s="25" t="s">
        <v>57</v>
      </c>
      <c r="N28" s="27" t="s">
        <v>57</v>
      </c>
      <c r="O28" s="28" t="s">
        <v>57</v>
      </c>
      <c r="P28" s="29">
        <f t="shared" si="2"/>
        <v>0.014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30">
        <f t="shared" si="1"/>
        <v>22</v>
      </c>
      <c r="B29" s="31" t="s">
        <v>186</v>
      </c>
      <c r="C29" s="32" t="s">
        <v>187</v>
      </c>
      <c r="D29" s="33">
        <v>1.0</v>
      </c>
      <c r="E29" s="34" t="s">
        <v>188</v>
      </c>
      <c r="F29" s="34" t="s">
        <v>47</v>
      </c>
      <c r="G29" s="34" t="s">
        <v>189</v>
      </c>
      <c r="H29" s="34" t="s">
        <v>37</v>
      </c>
      <c r="I29" s="34" t="s">
        <v>190</v>
      </c>
      <c r="J29" s="34" t="s">
        <v>29</v>
      </c>
      <c r="K29" s="34" t="s">
        <v>191</v>
      </c>
      <c r="L29" s="26" t="s">
        <v>114</v>
      </c>
      <c r="M29" s="34" t="s">
        <v>29</v>
      </c>
      <c r="N29" s="35" t="s">
        <v>192</v>
      </c>
      <c r="O29" s="36" t="s">
        <v>172</v>
      </c>
      <c r="P29" s="29">
        <f t="shared" si="2"/>
        <v>0.0036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21">
        <f t="shared" si="1"/>
        <v>23</v>
      </c>
      <c r="B30" s="22" t="s">
        <v>193</v>
      </c>
      <c r="C30" s="23" t="s">
        <v>194</v>
      </c>
      <c r="D30" s="24">
        <v>2.0</v>
      </c>
      <c r="E30" s="25" t="s">
        <v>195</v>
      </c>
      <c r="F30" s="25" t="s">
        <v>27</v>
      </c>
      <c r="G30" s="25" t="s">
        <v>196</v>
      </c>
      <c r="H30" s="25" t="s">
        <v>57</v>
      </c>
      <c r="I30" s="25" t="s">
        <v>57</v>
      </c>
      <c r="J30" s="25" t="s">
        <v>29</v>
      </c>
      <c r="K30" s="25" t="s">
        <v>197</v>
      </c>
      <c r="L30" s="26" t="s">
        <v>198</v>
      </c>
      <c r="M30" s="25" t="s">
        <v>57</v>
      </c>
      <c r="N30" s="27" t="s">
        <v>57</v>
      </c>
      <c r="O30" s="28" t="s">
        <v>57</v>
      </c>
      <c r="P30" s="29">
        <f t="shared" si="2"/>
        <v>0.012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30">
        <f t="shared" si="1"/>
        <v>24</v>
      </c>
      <c r="B31" s="31" t="s">
        <v>199</v>
      </c>
      <c r="C31" s="32" t="s">
        <v>200</v>
      </c>
      <c r="D31" s="33">
        <v>3.0</v>
      </c>
      <c r="E31" s="34" t="s">
        <v>201</v>
      </c>
      <c r="F31" s="34" t="s">
        <v>27</v>
      </c>
      <c r="G31" s="34" t="s">
        <v>202</v>
      </c>
      <c r="H31" s="34" t="s">
        <v>47</v>
      </c>
      <c r="I31" s="34" t="s">
        <v>203</v>
      </c>
      <c r="J31" s="34" t="s">
        <v>29</v>
      </c>
      <c r="K31" s="34" t="s">
        <v>204</v>
      </c>
      <c r="L31" s="26" t="s">
        <v>205</v>
      </c>
      <c r="M31" s="34" t="s">
        <v>29</v>
      </c>
      <c r="N31" s="35" t="s">
        <v>206</v>
      </c>
      <c r="O31" s="36" t="s">
        <v>207</v>
      </c>
      <c r="P31" s="29">
        <f t="shared" si="2"/>
        <v>0.1155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21">
        <f t="shared" si="1"/>
        <v>25</v>
      </c>
      <c r="B32" s="22" t="s">
        <v>208</v>
      </c>
      <c r="C32" s="23" t="s">
        <v>209</v>
      </c>
      <c r="D32" s="24">
        <v>1.0</v>
      </c>
      <c r="E32" s="25" t="s">
        <v>210</v>
      </c>
      <c r="F32" s="25" t="s">
        <v>27</v>
      </c>
      <c r="G32" s="25" t="s">
        <v>211</v>
      </c>
      <c r="H32" s="25" t="s">
        <v>99</v>
      </c>
      <c r="I32" s="25" t="s">
        <v>212</v>
      </c>
      <c r="J32" s="25" t="s">
        <v>29</v>
      </c>
      <c r="K32" s="25" t="s">
        <v>213</v>
      </c>
      <c r="L32" s="26" t="s">
        <v>85</v>
      </c>
      <c r="M32" s="25" t="s">
        <v>122</v>
      </c>
      <c r="N32" s="27" t="s">
        <v>214</v>
      </c>
      <c r="O32" s="28" t="s">
        <v>124</v>
      </c>
      <c r="P32" s="29">
        <f t="shared" si="2"/>
        <v>0.00432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30">
        <f t="shared" si="1"/>
        <v>26</v>
      </c>
      <c r="B33" s="31" t="s">
        <v>215</v>
      </c>
      <c r="C33" s="32" t="s">
        <v>216</v>
      </c>
      <c r="D33" s="33">
        <v>1.0</v>
      </c>
      <c r="E33" s="34" t="s">
        <v>217</v>
      </c>
      <c r="F33" s="34" t="s">
        <v>99</v>
      </c>
      <c r="G33" s="34" t="s">
        <v>218</v>
      </c>
      <c r="H33" s="34" t="s">
        <v>25</v>
      </c>
      <c r="I33" s="34" t="s">
        <v>219</v>
      </c>
      <c r="J33" s="34" t="s">
        <v>29</v>
      </c>
      <c r="K33" s="34" t="s">
        <v>220</v>
      </c>
      <c r="L33" s="26" t="s">
        <v>221</v>
      </c>
      <c r="M33" s="34" t="s">
        <v>29</v>
      </c>
      <c r="N33" s="35" t="s">
        <v>222</v>
      </c>
      <c r="O33" s="36" t="s">
        <v>223</v>
      </c>
      <c r="P33" s="29">
        <f t="shared" si="2"/>
        <v>0.0108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21">
        <f t="shared" si="1"/>
        <v>27</v>
      </c>
      <c r="B34" s="22" t="s">
        <v>224</v>
      </c>
      <c r="C34" s="23" t="s">
        <v>225</v>
      </c>
      <c r="D34" s="24">
        <v>1.0</v>
      </c>
      <c r="E34" s="25" t="s">
        <v>226</v>
      </c>
      <c r="F34" s="25" t="s">
        <v>227</v>
      </c>
      <c r="G34" s="25" t="s">
        <v>228</v>
      </c>
      <c r="H34" s="25" t="s">
        <v>57</v>
      </c>
      <c r="I34" s="25" t="s">
        <v>57</v>
      </c>
      <c r="J34" s="25" t="s">
        <v>29</v>
      </c>
      <c r="K34" s="25" t="s">
        <v>229</v>
      </c>
      <c r="L34" s="26" t="s">
        <v>230</v>
      </c>
      <c r="M34" s="25" t="s">
        <v>57</v>
      </c>
      <c r="N34" s="27" t="s">
        <v>57</v>
      </c>
      <c r="O34" s="28" t="s">
        <v>57</v>
      </c>
      <c r="P34" s="29">
        <f t="shared" si="2"/>
        <v>0.327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30">
        <f t="shared" si="1"/>
        <v>28</v>
      </c>
      <c r="B35" s="31" t="s">
        <v>231</v>
      </c>
      <c r="C35" s="32" t="s">
        <v>232</v>
      </c>
      <c r="D35" s="33">
        <v>3.0</v>
      </c>
      <c r="E35" s="34" t="s">
        <v>233</v>
      </c>
      <c r="F35" s="34" t="s">
        <v>234</v>
      </c>
      <c r="G35" s="34" t="s">
        <v>235</v>
      </c>
      <c r="H35" s="34" t="s">
        <v>57</v>
      </c>
      <c r="I35" s="34" t="s">
        <v>57</v>
      </c>
      <c r="J35" s="34" t="s">
        <v>236</v>
      </c>
      <c r="K35" s="34" t="s">
        <v>237</v>
      </c>
      <c r="L35" s="26" t="s">
        <v>238</v>
      </c>
      <c r="M35" s="34" t="s">
        <v>57</v>
      </c>
      <c r="N35" s="35" t="s">
        <v>57</v>
      </c>
      <c r="O35" s="36" t="s">
        <v>57</v>
      </c>
      <c r="P35" s="29">
        <f t="shared" si="2"/>
        <v>0.35844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21">
        <f t="shared" si="1"/>
        <v>29</v>
      </c>
      <c r="B36" s="22" t="s">
        <v>239</v>
      </c>
      <c r="C36" s="23" t="s">
        <v>240</v>
      </c>
      <c r="D36" s="24">
        <v>1.0</v>
      </c>
      <c r="E36" s="25" t="s">
        <v>241</v>
      </c>
      <c r="F36" s="25" t="s">
        <v>227</v>
      </c>
      <c r="G36" s="25" t="s">
        <v>242</v>
      </c>
      <c r="H36" s="25" t="s">
        <v>57</v>
      </c>
      <c r="I36" s="25" t="s">
        <v>57</v>
      </c>
      <c r="J36" s="25" t="s">
        <v>29</v>
      </c>
      <c r="K36" s="25" t="s">
        <v>243</v>
      </c>
      <c r="L36" s="26" t="s">
        <v>230</v>
      </c>
      <c r="M36" s="25" t="s">
        <v>57</v>
      </c>
      <c r="N36" s="27" t="s">
        <v>57</v>
      </c>
      <c r="O36" s="28" t="s">
        <v>57</v>
      </c>
      <c r="P36" s="29">
        <f t="shared" si="2"/>
        <v>0.327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30">
        <f t="shared" si="1"/>
        <v>30</v>
      </c>
      <c r="B37" s="31" t="s">
        <v>244</v>
      </c>
      <c r="C37" s="32" t="s">
        <v>245</v>
      </c>
      <c r="D37" s="33">
        <v>1.0</v>
      </c>
      <c r="E37" s="34" t="s">
        <v>246</v>
      </c>
      <c r="F37" s="34" t="s">
        <v>227</v>
      </c>
      <c r="G37" s="34" t="s">
        <v>247</v>
      </c>
      <c r="H37" s="34" t="s">
        <v>57</v>
      </c>
      <c r="I37" s="34" t="s">
        <v>57</v>
      </c>
      <c r="J37" s="34" t="s">
        <v>29</v>
      </c>
      <c r="K37" s="34" t="s">
        <v>248</v>
      </c>
      <c r="L37" s="26" t="s">
        <v>230</v>
      </c>
      <c r="M37" s="34" t="s">
        <v>57</v>
      </c>
      <c r="N37" s="35" t="s">
        <v>57</v>
      </c>
      <c r="O37" s="36" t="s">
        <v>57</v>
      </c>
      <c r="P37" s="29">
        <f t="shared" si="2"/>
        <v>0.327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21">
        <f t="shared" si="1"/>
        <v>31</v>
      </c>
      <c r="B38" s="22" t="s">
        <v>249</v>
      </c>
      <c r="C38" s="23" t="s">
        <v>250</v>
      </c>
      <c r="D38" s="24">
        <v>1.0</v>
      </c>
      <c r="E38" s="25" t="s">
        <v>251</v>
      </c>
      <c r="F38" s="25" t="s">
        <v>252</v>
      </c>
      <c r="G38" s="25" t="s">
        <v>253</v>
      </c>
      <c r="H38" s="25" t="s">
        <v>57</v>
      </c>
      <c r="I38" s="25" t="s">
        <v>57</v>
      </c>
      <c r="J38" s="25" t="s">
        <v>29</v>
      </c>
      <c r="K38" s="25" t="s">
        <v>254</v>
      </c>
      <c r="L38" s="26" t="s">
        <v>255</v>
      </c>
      <c r="M38" s="25" t="s">
        <v>57</v>
      </c>
      <c r="N38" s="27" t="s">
        <v>57</v>
      </c>
      <c r="O38" s="28" t="s">
        <v>57</v>
      </c>
      <c r="P38" s="29">
        <f t="shared" si="2"/>
        <v>0.9405</v>
      </c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30">
        <f t="shared" si="1"/>
        <v>32</v>
      </c>
      <c r="B39" s="31" t="s">
        <v>256</v>
      </c>
      <c r="C39" s="32" t="s">
        <v>257</v>
      </c>
      <c r="D39" s="33">
        <v>1.0</v>
      </c>
      <c r="E39" s="34" t="s">
        <v>258</v>
      </c>
      <c r="F39" s="34" t="s">
        <v>259</v>
      </c>
      <c r="G39" s="34" t="s">
        <v>260</v>
      </c>
      <c r="H39" s="34" t="s">
        <v>57</v>
      </c>
      <c r="I39" s="34" t="s">
        <v>57</v>
      </c>
      <c r="J39" s="34" t="s">
        <v>29</v>
      </c>
      <c r="K39" s="34" t="s">
        <v>261</v>
      </c>
      <c r="L39" s="26" t="s">
        <v>262</v>
      </c>
      <c r="M39" s="34" t="s">
        <v>57</v>
      </c>
      <c r="N39" s="35" t="s">
        <v>57</v>
      </c>
      <c r="O39" s="36" t="s">
        <v>57</v>
      </c>
      <c r="P39" s="29">
        <f t="shared" si="2"/>
        <v>0.03399</v>
      </c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21">
        <f t="shared" si="1"/>
        <v>33</v>
      </c>
      <c r="B40" s="22" t="s">
        <v>263</v>
      </c>
      <c r="C40" s="23" t="s">
        <v>264</v>
      </c>
      <c r="D40" s="24">
        <v>1.0</v>
      </c>
      <c r="E40" s="25" t="s">
        <v>265</v>
      </c>
      <c r="F40" s="25" t="s">
        <v>266</v>
      </c>
      <c r="G40" s="25" t="s">
        <v>267</v>
      </c>
      <c r="H40" s="25" t="s">
        <v>57</v>
      </c>
      <c r="I40" s="25" t="s">
        <v>57</v>
      </c>
      <c r="J40" s="25" t="s">
        <v>236</v>
      </c>
      <c r="K40" s="25" t="s">
        <v>268</v>
      </c>
      <c r="L40" s="26" t="s">
        <v>269</v>
      </c>
      <c r="M40" s="25" t="s">
        <v>57</v>
      </c>
      <c r="N40" s="27" t="s">
        <v>57</v>
      </c>
      <c r="O40" s="28" t="s">
        <v>57</v>
      </c>
      <c r="P40" s="29">
        <f t="shared" si="2"/>
        <v>0.44067</v>
      </c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30">
        <f t="shared" si="1"/>
        <v>34</v>
      </c>
      <c r="B41" s="31" t="s">
        <v>270</v>
      </c>
      <c r="C41" s="32" t="s">
        <v>271</v>
      </c>
      <c r="D41" s="33">
        <v>2.0</v>
      </c>
      <c r="E41" s="34" t="s">
        <v>272</v>
      </c>
      <c r="F41" s="34" t="s">
        <v>273</v>
      </c>
      <c r="G41" s="34" t="s">
        <v>274</v>
      </c>
      <c r="H41" s="34" t="s">
        <v>57</v>
      </c>
      <c r="I41" s="34" t="s">
        <v>57</v>
      </c>
      <c r="J41" s="34" t="s">
        <v>236</v>
      </c>
      <c r="K41" s="34" t="s">
        <v>275</v>
      </c>
      <c r="L41" s="26" t="s">
        <v>276</v>
      </c>
      <c r="M41" s="34" t="s">
        <v>57</v>
      </c>
      <c r="N41" s="35" t="s">
        <v>57</v>
      </c>
      <c r="O41" s="36" t="s">
        <v>57</v>
      </c>
      <c r="P41" s="29">
        <f t="shared" si="2"/>
        <v>0.07972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21">
        <f t="shared" si="1"/>
        <v>35</v>
      </c>
      <c r="B42" s="22" t="s">
        <v>277</v>
      </c>
      <c r="C42" s="23" t="s">
        <v>278</v>
      </c>
      <c r="D42" s="24">
        <v>1.0</v>
      </c>
      <c r="E42" s="25" t="s">
        <v>279</v>
      </c>
      <c r="F42" s="25" t="s">
        <v>280</v>
      </c>
      <c r="G42" s="25" t="s">
        <v>281</v>
      </c>
      <c r="H42" s="25" t="s">
        <v>57</v>
      </c>
      <c r="I42" s="25" t="s">
        <v>57</v>
      </c>
      <c r="J42" s="25" t="s">
        <v>29</v>
      </c>
      <c r="K42" s="25" t="s">
        <v>282</v>
      </c>
      <c r="L42" s="26" t="s">
        <v>283</v>
      </c>
      <c r="M42" s="25" t="s">
        <v>57</v>
      </c>
      <c r="N42" s="27" t="s">
        <v>57</v>
      </c>
      <c r="O42" s="28" t="s">
        <v>57</v>
      </c>
      <c r="P42" s="29">
        <f t="shared" si="2"/>
        <v>0.15725</v>
      </c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30">
        <f t="shared" si="1"/>
        <v>36</v>
      </c>
      <c r="B43" s="31" t="s">
        <v>284</v>
      </c>
      <c r="C43" s="32" t="s">
        <v>285</v>
      </c>
      <c r="D43" s="33">
        <v>1.0</v>
      </c>
      <c r="E43" s="34" t="s">
        <v>286</v>
      </c>
      <c r="F43" s="34" t="s">
        <v>25</v>
      </c>
      <c r="G43" s="34" t="s">
        <v>287</v>
      </c>
      <c r="H43" s="34" t="s">
        <v>57</v>
      </c>
      <c r="I43" s="34" t="s">
        <v>57</v>
      </c>
      <c r="J43" s="34" t="s">
        <v>29</v>
      </c>
      <c r="K43" s="34" t="s">
        <v>288</v>
      </c>
      <c r="L43" s="26" t="s">
        <v>289</v>
      </c>
      <c r="M43" s="34" t="s">
        <v>57</v>
      </c>
      <c r="N43" s="35" t="s">
        <v>57</v>
      </c>
      <c r="O43" s="36" t="s">
        <v>57</v>
      </c>
      <c r="P43" s="29">
        <f t="shared" si="2"/>
        <v>0.02886</v>
      </c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21">
        <f t="shared" si="1"/>
        <v>37</v>
      </c>
      <c r="B44" s="22" t="s">
        <v>290</v>
      </c>
      <c r="C44" s="23" t="s">
        <v>291</v>
      </c>
      <c r="D44" s="24">
        <v>4.0</v>
      </c>
      <c r="E44" s="25" t="s">
        <v>292</v>
      </c>
      <c r="F44" s="25" t="s">
        <v>99</v>
      </c>
      <c r="G44" s="25" t="s">
        <v>293</v>
      </c>
      <c r="H44" s="25" t="s">
        <v>57</v>
      </c>
      <c r="I44" s="25" t="s">
        <v>57</v>
      </c>
      <c r="J44" s="25" t="s">
        <v>29</v>
      </c>
      <c r="K44" s="25" t="s">
        <v>294</v>
      </c>
      <c r="L44" s="26" t="s">
        <v>295</v>
      </c>
      <c r="M44" s="25" t="s">
        <v>57</v>
      </c>
      <c r="N44" s="27" t="s">
        <v>57</v>
      </c>
      <c r="O44" s="28" t="s">
        <v>57</v>
      </c>
      <c r="P44" s="29">
        <f t="shared" si="2"/>
        <v>0.12884</v>
      </c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30">
        <f t="shared" si="1"/>
        <v>38</v>
      </c>
      <c r="B45" s="31" t="s">
        <v>296</v>
      </c>
      <c r="C45" s="32" t="s">
        <v>297</v>
      </c>
      <c r="D45" s="33">
        <v>2.0</v>
      </c>
      <c r="E45" s="34" t="s">
        <v>298</v>
      </c>
      <c r="F45" s="34" t="s">
        <v>25</v>
      </c>
      <c r="G45" s="34" t="s">
        <v>299</v>
      </c>
      <c r="H45" s="34" t="s">
        <v>57</v>
      </c>
      <c r="I45" s="34" t="s">
        <v>57</v>
      </c>
      <c r="J45" s="34" t="s">
        <v>29</v>
      </c>
      <c r="K45" s="34" t="s">
        <v>300</v>
      </c>
      <c r="L45" s="26" t="s">
        <v>301</v>
      </c>
      <c r="M45" s="34" t="s">
        <v>57</v>
      </c>
      <c r="N45" s="35" t="s">
        <v>57</v>
      </c>
      <c r="O45" s="36" t="s">
        <v>57</v>
      </c>
      <c r="P45" s="29">
        <f t="shared" si="2"/>
        <v>0.05768</v>
      </c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21">
        <f t="shared" si="1"/>
        <v>39</v>
      </c>
      <c r="B46" s="22" t="s">
        <v>302</v>
      </c>
      <c r="C46" s="23" t="s">
        <v>303</v>
      </c>
      <c r="D46" s="24">
        <v>1.0</v>
      </c>
      <c r="E46" s="25" t="s">
        <v>304</v>
      </c>
      <c r="F46" s="25" t="s">
        <v>305</v>
      </c>
      <c r="G46" s="25" t="s">
        <v>306</v>
      </c>
      <c r="H46" s="25" t="s">
        <v>307</v>
      </c>
      <c r="I46" s="25" t="s">
        <v>308</v>
      </c>
      <c r="J46" s="25" t="s">
        <v>29</v>
      </c>
      <c r="K46" s="25" t="s">
        <v>309</v>
      </c>
      <c r="L46" s="26" t="s">
        <v>310</v>
      </c>
      <c r="M46" s="25" t="s">
        <v>307</v>
      </c>
      <c r="N46" s="27" t="s">
        <v>308</v>
      </c>
      <c r="O46" s="28" t="s">
        <v>311</v>
      </c>
      <c r="P46" s="29">
        <f t="shared" si="2"/>
        <v>0.4368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30">
        <f t="shared" si="1"/>
        <v>40</v>
      </c>
      <c r="B47" s="31" t="s">
        <v>312</v>
      </c>
      <c r="C47" s="32" t="s">
        <v>313</v>
      </c>
      <c r="D47" s="33">
        <v>1.0</v>
      </c>
      <c r="E47" s="34" t="s">
        <v>314</v>
      </c>
      <c r="F47" s="34" t="s">
        <v>315</v>
      </c>
      <c r="G47" s="34" t="s">
        <v>316</v>
      </c>
      <c r="H47" s="34" t="s">
        <v>307</v>
      </c>
      <c r="I47" s="34" t="s">
        <v>317</v>
      </c>
      <c r="J47" s="34" t="s">
        <v>29</v>
      </c>
      <c r="K47" s="34" t="s">
        <v>318</v>
      </c>
      <c r="L47" s="26" t="s">
        <v>319</v>
      </c>
      <c r="M47" s="34" t="s">
        <v>307</v>
      </c>
      <c r="N47" s="35" t="s">
        <v>317</v>
      </c>
      <c r="O47" s="36" t="s">
        <v>320</v>
      </c>
      <c r="P47" s="29">
        <f t="shared" si="2"/>
        <v>1.0506</v>
      </c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21">
        <f t="shared" si="1"/>
        <v>41</v>
      </c>
      <c r="B48" s="22" t="s">
        <v>321</v>
      </c>
      <c r="C48" s="23" t="s">
        <v>322</v>
      </c>
      <c r="D48" s="24">
        <v>1.0</v>
      </c>
      <c r="E48" s="25" t="s">
        <v>323</v>
      </c>
      <c r="F48" s="25" t="s">
        <v>324</v>
      </c>
      <c r="G48" s="25" t="s">
        <v>325</v>
      </c>
      <c r="H48" s="25" t="s">
        <v>57</v>
      </c>
      <c r="I48" s="25" t="s">
        <v>57</v>
      </c>
      <c r="J48" s="25" t="s">
        <v>29</v>
      </c>
      <c r="K48" s="25" t="s">
        <v>326</v>
      </c>
      <c r="L48" s="26" t="s">
        <v>327</v>
      </c>
      <c r="M48" s="25" t="s">
        <v>57</v>
      </c>
      <c r="N48" s="27" t="s">
        <v>57</v>
      </c>
      <c r="O48" s="28" t="s">
        <v>57</v>
      </c>
      <c r="P48" s="29">
        <f t="shared" si="2"/>
        <v>0.2812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30">
        <f t="shared" si="1"/>
        <v>42</v>
      </c>
      <c r="B49" s="31" t="s">
        <v>328</v>
      </c>
      <c r="C49" s="32" t="s">
        <v>329</v>
      </c>
      <c r="D49" s="33">
        <v>1.0</v>
      </c>
      <c r="E49" s="34" t="s">
        <v>330</v>
      </c>
      <c r="F49" s="34" t="s">
        <v>331</v>
      </c>
      <c r="G49" s="34" t="s">
        <v>332</v>
      </c>
      <c r="H49" s="34" t="s">
        <v>57</v>
      </c>
      <c r="I49" s="34" t="s">
        <v>57</v>
      </c>
      <c r="J49" s="34" t="s">
        <v>29</v>
      </c>
      <c r="K49" s="34" t="s">
        <v>333</v>
      </c>
      <c r="L49" s="26" t="s">
        <v>334</v>
      </c>
      <c r="M49" s="34" t="s">
        <v>57</v>
      </c>
      <c r="N49" s="35" t="s">
        <v>57</v>
      </c>
      <c r="O49" s="36" t="s">
        <v>57</v>
      </c>
      <c r="P49" s="29">
        <f t="shared" si="2"/>
        <v>2.7434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21">
        <f t="shared" si="1"/>
        <v>43</v>
      </c>
      <c r="B50" s="22" t="s">
        <v>335</v>
      </c>
      <c r="C50" s="23" t="s">
        <v>336</v>
      </c>
      <c r="D50" s="24">
        <v>1.0</v>
      </c>
      <c r="E50" s="25" t="s">
        <v>337</v>
      </c>
      <c r="F50" s="25" t="s">
        <v>338</v>
      </c>
      <c r="G50" s="25" t="s">
        <v>339</v>
      </c>
      <c r="H50" s="25" t="s">
        <v>57</v>
      </c>
      <c r="I50" s="25" t="s">
        <v>57</v>
      </c>
      <c r="J50" s="25" t="s">
        <v>29</v>
      </c>
      <c r="K50" s="25" t="s">
        <v>340</v>
      </c>
      <c r="L50" s="26" t="s">
        <v>341</v>
      </c>
      <c r="M50" s="25" t="s">
        <v>57</v>
      </c>
      <c r="N50" s="27" t="s">
        <v>57</v>
      </c>
      <c r="O50" s="28" t="s">
        <v>57</v>
      </c>
      <c r="P50" s="29">
        <f t="shared" si="2"/>
        <v>2.8058</v>
      </c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30">
        <f t="shared" si="1"/>
        <v>44</v>
      </c>
      <c r="B51" s="31" t="s">
        <v>342</v>
      </c>
      <c r="C51" s="32" t="s">
        <v>343</v>
      </c>
      <c r="D51" s="33">
        <v>1.0</v>
      </c>
      <c r="E51" s="34" t="s">
        <v>344</v>
      </c>
      <c r="F51" s="34" t="s">
        <v>331</v>
      </c>
      <c r="G51" s="34" t="s">
        <v>345</v>
      </c>
      <c r="H51" s="34" t="s">
        <v>57</v>
      </c>
      <c r="I51" s="34" t="s">
        <v>57</v>
      </c>
      <c r="J51" s="34" t="s">
        <v>29</v>
      </c>
      <c r="K51" s="34" t="s">
        <v>346</v>
      </c>
      <c r="L51" s="26" t="s">
        <v>347</v>
      </c>
      <c r="M51" s="34" t="s">
        <v>57</v>
      </c>
      <c r="N51" s="35" t="s">
        <v>57</v>
      </c>
      <c r="O51" s="36" t="s">
        <v>57</v>
      </c>
      <c r="P51" s="29">
        <f t="shared" si="2"/>
        <v>3.0885</v>
      </c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21">
        <f t="shared" si="1"/>
        <v>45</v>
      </c>
      <c r="B52" s="22" t="s">
        <v>348</v>
      </c>
      <c r="C52" s="23" t="s">
        <v>349</v>
      </c>
      <c r="D52" s="24">
        <v>3.0</v>
      </c>
      <c r="E52" s="25" t="s">
        <v>350</v>
      </c>
      <c r="F52" s="25" t="s">
        <v>351</v>
      </c>
      <c r="G52" s="25" t="s">
        <v>352</v>
      </c>
      <c r="H52" s="25" t="s">
        <v>307</v>
      </c>
      <c r="I52" s="25" t="s">
        <v>353</v>
      </c>
      <c r="J52" s="25" t="s">
        <v>29</v>
      </c>
      <c r="K52" s="25" t="s">
        <v>354</v>
      </c>
      <c r="L52" s="26" t="s">
        <v>355</v>
      </c>
      <c r="M52" s="25" t="s">
        <v>307</v>
      </c>
      <c r="N52" s="27" t="s">
        <v>353</v>
      </c>
      <c r="O52" s="28" t="s">
        <v>356</v>
      </c>
      <c r="P52" s="29">
        <f t="shared" si="2"/>
        <v>2.295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30">
        <f t="shared" si="1"/>
        <v>46</v>
      </c>
      <c r="B53" s="31" t="s">
        <v>357</v>
      </c>
      <c r="C53" s="32" t="s">
        <v>358</v>
      </c>
      <c r="D53" s="33">
        <v>1.0</v>
      </c>
      <c r="E53" s="34" t="s">
        <v>359</v>
      </c>
      <c r="F53" s="34" t="s">
        <v>324</v>
      </c>
      <c r="G53" s="34" t="s">
        <v>360</v>
      </c>
      <c r="H53" s="34" t="s">
        <v>57</v>
      </c>
      <c r="I53" s="34" t="s">
        <v>57</v>
      </c>
      <c r="J53" s="34" t="s">
        <v>29</v>
      </c>
      <c r="K53" s="34" t="s">
        <v>361</v>
      </c>
      <c r="L53" s="26" t="s">
        <v>362</v>
      </c>
      <c r="M53" s="34" t="s">
        <v>57</v>
      </c>
      <c r="N53" s="35" t="s">
        <v>57</v>
      </c>
      <c r="O53" s="36" t="s">
        <v>57</v>
      </c>
      <c r="P53" s="29">
        <f t="shared" si="2"/>
        <v>0.46875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21">
        <f t="shared" si="1"/>
        <v>47</v>
      </c>
      <c r="B54" s="22" t="s">
        <v>363</v>
      </c>
      <c r="C54" s="23" t="s">
        <v>364</v>
      </c>
      <c r="D54" s="24">
        <v>1.0</v>
      </c>
      <c r="E54" s="25" t="s">
        <v>365</v>
      </c>
      <c r="F54" s="25" t="s">
        <v>366</v>
      </c>
      <c r="G54" s="25" t="s">
        <v>367</v>
      </c>
      <c r="H54" s="25" t="s">
        <v>368</v>
      </c>
      <c r="I54" s="25" t="s">
        <v>367</v>
      </c>
      <c r="J54" s="25" t="s">
        <v>122</v>
      </c>
      <c r="K54" s="25" t="s">
        <v>369</v>
      </c>
      <c r="L54" s="26" t="s">
        <v>370</v>
      </c>
      <c r="M54" s="25" t="s">
        <v>29</v>
      </c>
      <c r="N54" s="27" t="s">
        <v>371</v>
      </c>
      <c r="O54" s="28" t="s">
        <v>372</v>
      </c>
      <c r="P54" s="29">
        <f t="shared" si="2"/>
        <v>0.692</v>
      </c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30">
        <f t="shared" si="1"/>
        <v>48</v>
      </c>
      <c r="B55" s="31" t="s">
        <v>373</v>
      </c>
      <c r="C55" s="32" t="s">
        <v>374</v>
      </c>
      <c r="D55" s="33">
        <v>1.0</v>
      </c>
      <c r="E55" s="34" t="s">
        <v>375</v>
      </c>
      <c r="F55" s="34" t="s">
        <v>376</v>
      </c>
      <c r="G55" s="34" t="s">
        <v>377</v>
      </c>
      <c r="H55" s="34" t="s">
        <v>307</v>
      </c>
      <c r="I55" s="34" t="s">
        <v>378</v>
      </c>
      <c r="J55" s="34" t="s">
        <v>29</v>
      </c>
      <c r="K55" s="34" t="s">
        <v>379</v>
      </c>
      <c r="L55" s="26" t="s">
        <v>380</v>
      </c>
      <c r="M55" s="34" t="s">
        <v>307</v>
      </c>
      <c r="N55" s="35" t="s">
        <v>378</v>
      </c>
      <c r="O55" s="36" t="s">
        <v>381</v>
      </c>
      <c r="P55" s="29">
        <f t="shared" si="2"/>
        <v>0.24554</v>
      </c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21">
        <f t="shared" si="1"/>
        <v>49</v>
      </c>
      <c r="B56" s="22" t="s">
        <v>382</v>
      </c>
      <c r="C56" s="23" t="s">
        <v>383</v>
      </c>
      <c r="D56" s="24">
        <v>1.0</v>
      </c>
      <c r="E56" s="25" t="s">
        <v>384</v>
      </c>
      <c r="F56" s="25" t="s">
        <v>25</v>
      </c>
      <c r="G56" s="25" t="s">
        <v>385</v>
      </c>
      <c r="H56" s="25" t="s">
        <v>57</v>
      </c>
      <c r="I56" s="25" t="s">
        <v>57</v>
      </c>
      <c r="J56" s="25" t="s">
        <v>29</v>
      </c>
      <c r="K56" s="25" t="s">
        <v>386</v>
      </c>
      <c r="L56" s="26" t="s">
        <v>387</v>
      </c>
      <c r="M56" s="25" t="s">
        <v>57</v>
      </c>
      <c r="N56" s="27" t="s">
        <v>57</v>
      </c>
      <c r="O56" s="28" t="s">
        <v>57</v>
      </c>
      <c r="P56" s="29">
        <f t="shared" si="2"/>
        <v>0.17572</v>
      </c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30">
        <f t="shared" si="1"/>
        <v>50</v>
      </c>
      <c r="B57" s="31" t="s">
        <v>388</v>
      </c>
      <c r="C57" s="32" t="s">
        <v>389</v>
      </c>
      <c r="D57" s="33">
        <v>1.0</v>
      </c>
      <c r="E57" s="34" t="s">
        <v>390</v>
      </c>
      <c r="F57" s="34" t="s">
        <v>391</v>
      </c>
      <c r="G57" s="34" t="s">
        <v>392</v>
      </c>
      <c r="H57" s="34" t="s">
        <v>57</v>
      </c>
      <c r="I57" s="34" t="s">
        <v>57</v>
      </c>
      <c r="J57" s="34" t="s">
        <v>391</v>
      </c>
      <c r="K57" s="34" t="s">
        <v>392</v>
      </c>
      <c r="L57" s="26" t="s">
        <v>393</v>
      </c>
      <c r="M57" s="34" t="s">
        <v>57</v>
      </c>
      <c r="N57" s="35" t="s">
        <v>57</v>
      </c>
      <c r="O57" s="36" t="s">
        <v>57</v>
      </c>
      <c r="P57" s="29">
        <f t="shared" si="2"/>
        <v>0.61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21">
        <f t="shared" si="1"/>
        <v>51</v>
      </c>
      <c r="B58" s="22" t="s">
        <v>394</v>
      </c>
      <c r="C58" s="23" t="s">
        <v>395</v>
      </c>
      <c r="D58" s="24">
        <v>1.0</v>
      </c>
      <c r="E58" s="25" t="s">
        <v>396</v>
      </c>
      <c r="F58" s="25" t="s">
        <v>391</v>
      </c>
      <c r="G58" s="25" t="s">
        <v>397</v>
      </c>
      <c r="H58" s="25" t="s">
        <v>57</v>
      </c>
      <c r="I58" s="25" t="s">
        <v>57</v>
      </c>
      <c r="J58" s="25" t="s">
        <v>391</v>
      </c>
      <c r="K58" s="25" t="s">
        <v>397</v>
      </c>
      <c r="L58" s="26" t="s">
        <v>398</v>
      </c>
      <c r="M58" s="25" t="s">
        <v>57</v>
      </c>
      <c r="N58" s="27" t="s">
        <v>57</v>
      </c>
      <c r="O58" s="28" t="s">
        <v>57</v>
      </c>
      <c r="P58" s="29">
        <f t="shared" si="2"/>
        <v>0.49</v>
      </c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30">
        <f t="shared" si="1"/>
        <v>52</v>
      </c>
      <c r="B59" s="31" t="s">
        <v>399</v>
      </c>
      <c r="C59" s="32" t="s">
        <v>400</v>
      </c>
      <c r="D59" s="33">
        <v>1.0</v>
      </c>
      <c r="E59" s="34" t="s">
        <v>401</v>
      </c>
      <c r="F59" s="34" t="s">
        <v>324</v>
      </c>
      <c r="G59" s="34" t="s">
        <v>402</v>
      </c>
      <c r="H59" s="34" t="s">
        <v>57</v>
      </c>
      <c r="I59" s="34" t="s">
        <v>57</v>
      </c>
      <c r="J59" s="34" t="s">
        <v>29</v>
      </c>
      <c r="K59" s="34" t="s">
        <v>403</v>
      </c>
      <c r="L59" s="26" t="s">
        <v>404</v>
      </c>
      <c r="M59" s="34" t="s">
        <v>57</v>
      </c>
      <c r="N59" s="35" t="s">
        <v>57</v>
      </c>
      <c r="O59" s="36" t="s">
        <v>57</v>
      </c>
      <c r="P59" s="29">
        <f t="shared" si="2"/>
        <v>0.9375</v>
      </c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21">
        <f t="shared" si="1"/>
        <v>53</v>
      </c>
      <c r="B60" s="22" t="s">
        <v>405</v>
      </c>
      <c r="C60" s="23" t="s">
        <v>406</v>
      </c>
      <c r="D60" s="24">
        <v>1.0</v>
      </c>
      <c r="E60" s="25" t="s">
        <v>407</v>
      </c>
      <c r="F60" s="25" t="s">
        <v>324</v>
      </c>
      <c r="G60" s="25" t="s">
        <v>408</v>
      </c>
      <c r="H60" s="25" t="s">
        <v>57</v>
      </c>
      <c r="I60" s="25" t="s">
        <v>57</v>
      </c>
      <c r="J60" s="25" t="s">
        <v>29</v>
      </c>
      <c r="K60" s="25" t="s">
        <v>409</v>
      </c>
      <c r="L60" s="26" t="s">
        <v>410</v>
      </c>
      <c r="M60" s="25" t="s">
        <v>57</v>
      </c>
      <c r="N60" s="27" t="s">
        <v>57</v>
      </c>
      <c r="O60" s="28" t="s">
        <v>57</v>
      </c>
      <c r="P60" s="29">
        <f t="shared" si="2"/>
        <v>1.21876</v>
      </c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30">
        <f t="shared" si="1"/>
        <v>54</v>
      </c>
      <c r="B61" s="31" t="s">
        <v>411</v>
      </c>
      <c r="C61" s="32" t="s">
        <v>412</v>
      </c>
      <c r="D61" s="33">
        <v>1.0</v>
      </c>
      <c r="E61" s="34" t="s">
        <v>413</v>
      </c>
      <c r="F61" s="34" t="s">
        <v>414</v>
      </c>
      <c r="G61" s="34" t="s">
        <v>415</v>
      </c>
      <c r="H61" s="34" t="s">
        <v>57</v>
      </c>
      <c r="I61" s="34" t="s">
        <v>57</v>
      </c>
      <c r="J61" s="34" t="s">
        <v>29</v>
      </c>
      <c r="K61" s="34" t="s">
        <v>416</v>
      </c>
      <c r="L61" s="26" t="s">
        <v>417</v>
      </c>
      <c r="M61" s="34" t="s">
        <v>57</v>
      </c>
      <c r="N61" s="35" t="s">
        <v>57</v>
      </c>
      <c r="O61" s="36" t="s">
        <v>57</v>
      </c>
      <c r="P61" s="29">
        <f t="shared" si="2"/>
        <v>0.2125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3.5" customHeight="1">
      <c r="A62" s="21">
        <f t="shared" si="1"/>
        <v>55</v>
      </c>
      <c r="B62" s="22" t="s">
        <v>418</v>
      </c>
      <c r="C62" s="23" t="s">
        <v>419</v>
      </c>
      <c r="D62" s="24">
        <v>1.0</v>
      </c>
      <c r="E62" s="25" t="s">
        <v>420</v>
      </c>
      <c r="F62" s="25" t="s">
        <v>421</v>
      </c>
      <c r="G62" s="25" t="s">
        <v>422</v>
      </c>
      <c r="H62" s="25" t="s">
        <v>57</v>
      </c>
      <c r="I62" s="25" t="s">
        <v>57</v>
      </c>
      <c r="J62" s="25" t="s">
        <v>236</v>
      </c>
      <c r="K62" s="25" t="s">
        <v>423</v>
      </c>
      <c r="L62" s="26" t="s">
        <v>424</v>
      </c>
      <c r="M62" s="25" t="s">
        <v>57</v>
      </c>
      <c r="N62" s="27" t="s">
        <v>57</v>
      </c>
      <c r="O62" s="28" t="s">
        <v>57</v>
      </c>
      <c r="P62" s="29">
        <f t="shared" si="2"/>
        <v>0.08532</v>
      </c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3.5" customHeight="1">
      <c r="A63" s="30">
        <f t="shared" si="1"/>
        <v>56</v>
      </c>
      <c r="B63" s="31" t="s">
        <v>425</v>
      </c>
      <c r="C63" s="32" t="s">
        <v>426</v>
      </c>
      <c r="D63" s="33">
        <v>1.0</v>
      </c>
      <c r="E63" s="34" t="s">
        <v>427</v>
      </c>
      <c r="F63" s="34" t="s">
        <v>428</v>
      </c>
      <c r="G63" s="34" t="s">
        <v>429</v>
      </c>
      <c r="H63" s="34" t="s">
        <v>57</v>
      </c>
      <c r="I63" s="34" t="s">
        <v>57</v>
      </c>
      <c r="J63" s="34" t="s">
        <v>29</v>
      </c>
      <c r="K63" s="34" t="s">
        <v>430</v>
      </c>
      <c r="L63" s="26" t="s">
        <v>431</v>
      </c>
      <c r="M63" s="34" t="s">
        <v>57</v>
      </c>
      <c r="N63" s="35" t="s">
        <v>57</v>
      </c>
      <c r="O63" s="36" t="s">
        <v>57</v>
      </c>
      <c r="P63" s="29">
        <f t="shared" si="2"/>
        <v>0.07825</v>
      </c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3.5" customHeight="1">
      <c r="A64" s="21">
        <f t="shared" si="1"/>
        <v>57</v>
      </c>
      <c r="B64" s="22" t="s">
        <v>432</v>
      </c>
      <c r="C64" s="23" t="s">
        <v>433</v>
      </c>
      <c r="D64" s="24">
        <v>1.0</v>
      </c>
      <c r="E64" s="25" t="s">
        <v>434</v>
      </c>
      <c r="F64" s="25" t="s">
        <v>435</v>
      </c>
      <c r="G64" s="25" t="s">
        <v>436</v>
      </c>
      <c r="H64" s="25" t="s">
        <v>57</v>
      </c>
      <c r="I64" s="25" t="s">
        <v>57</v>
      </c>
      <c r="J64" s="25" t="s">
        <v>236</v>
      </c>
      <c r="K64" s="25" t="s">
        <v>437</v>
      </c>
      <c r="L64" s="26" t="s">
        <v>438</v>
      </c>
      <c r="M64" s="25" t="s">
        <v>57</v>
      </c>
      <c r="N64" s="27" t="s">
        <v>57</v>
      </c>
      <c r="O64" s="28" t="s">
        <v>57</v>
      </c>
      <c r="P64" s="29">
        <f t="shared" si="2"/>
        <v>0.02781</v>
      </c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3.5" customHeight="1">
      <c r="A65" s="30">
        <f t="shared" si="1"/>
        <v>58</v>
      </c>
      <c r="B65" s="31" t="s">
        <v>439</v>
      </c>
      <c r="C65" s="32" t="s">
        <v>440</v>
      </c>
      <c r="D65" s="33">
        <v>1.0</v>
      </c>
      <c r="E65" s="34" t="s">
        <v>441</v>
      </c>
      <c r="F65" s="34" t="s">
        <v>273</v>
      </c>
      <c r="G65" s="34" t="s">
        <v>442</v>
      </c>
      <c r="H65" s="34" t="s">
        <v>57</v>
      </c>
      <c r="I65" s="34" t="s">
        <v>57</v>
      </c>
      <c r="J65" s="34" t="s">
        <v>236</v>
      </c>
      <c r="K65" s="34" t="s">
        <v>443</v>
      </c>
      <c r="L65" s="26" t="s">
        <v>444</v>
      </c>
      <c r="M65" s="34" t="s">
        <v>57</v>
      </c>
      <c r="N65" s="35" t="s">
        <v>57</v>
      </c>
      <c r="O65" s="36" t="s">
        <v>57</v>
      </c>
      <c r="P65" s="29">
        <f t="shared" si="2"/>
        <v>0.0405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3.5" customHeight="1">
      <c r="A66" s="21">
        <f t="shared" si="1"/>
        <v>59</v>
      </c>
      <c r="B66" s="22" t="s">
        <v>445</v>
      </c>
      <c r="C66" s="23" t="s">
        <v>446</v>
      </c>
      <c r="D66" s="24">
        <v>11.0</v>
      </c>
      <c r="E66" s="25" t="s">
        <v>447</v>
      </c>
      <c r="F66" s="25" t="s">
        <v>27</v>
      </c>
      <c r="G66" s="25" t="s">
        <v>448</v>
      </c>
      <c r="H66" s="25" t="s">
        <v>449</v>
      </c>
      <c r="I66" s="25" t="s">
        <v>450</v>
      </c>
      <c r="J66" s="25" t="s">
        <v>29</v>
      </c>
      <c r="K66" s="25" t="s">
        <v>451</v>
      </c>
      <c r="L66" s="26" t="s">
        <v>452</v>
      </c>
      <c r="M66" s="25" t="s">
        <v>29</v>
      </c>
      <c r="N66" s="27" t="s">
        <v>453</v>
      </c>
      <c r="O66" s="28" t="s">
        <v>454</v>
      </c>
      <c r="P66" s="29">
        <f t="shared" si="2"/>
        <v>0.0253</v>
      </c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3.5" customHeight="1">
      <c r="A67" s="30">
        <f t="shared" si="1"/>
        <v>60</v>
      </c>
      <c r="B67" s="31" t="s">
        <v>455</v>
      </c>
      <c r="C67" s="32" t="s">
        <v>456</v>
      </c>
      <c r="D67" s="33">
        <v>1.0</v>
      </c>
      <c r="E67" s="34" t="s">
        <v>457</v>
      </c>
      <c r="F67" s="34" t="s">
        <v>37</v>
      </c>
      <c r="G67" s="34" t="s">
        <v>458</v>
      </c>
      <c r="H67" s="34" t="s">
        <v>27</v>
      </c>
      <c r="I67" s="34" t="s">
        <v>459</v>
      </c>
      <c r="J67" s="34" t="s">
        <v>29</v>
      </c>
      <c r="K67" s="34" t="s">
        <v>460</v>
      </c>
      <c r="L67" s="26" t="s">
        <v>461</v>
      </c>
      <c r="M67" s="34" t="s">
        <v>29</v>
      </c>
      <c r="N67" s="35" t="s">
        <v>462</v>
      </c>
      <c r="O67" s="36" t="s">
        <v>454</v>
      </c>
      <c r="P67" s="29">
        <f t="shared" si="2"/>
        <v>0.00213</v>
      </c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3.5" customHeight="1">
      <c r="A68" s="21">
        <f t="shared" si="1"/>
        <v>61</v>
      </c>
      <c r="B68" s="22" t="s">
        <v>463</v>
      </c>
      <c r="C68" s="23" t="s">
        <v>464</v>
      </c>
      <c r="D68" s="24">
        <v>5.0</v>
      </c>
      <c r="E68" s="25" t="s">
        <v>465</v>
      </c>
      <c r="F68" s="25" t="s">
        <v>37</v>
      </c>
      <c r="G68" s="25" t="s">
        <v>466</v>
      </c>
      <c r="H68" s="25" t="s">
        <v>467</v>
      </c>
      <c r="I68" s="25" t="s">
        <v>468</v>
      </c>
      <c r="J68" s="25" t="s">
        <v>29</v>
      </c>
      <c r="K68" s="25" t="s">
        <v>469</v>
      </c>
      <c r="L68" s="26" t="s">
        <v>470</v>
      </c>
      <c r="M68" s="25" t="s">
        <v>29</v>
      </c>
      <c r="N68" s="27" t="s">
        <v>471</v>
      </c>
      <c r="O68" s="28" t="s">
        <v>472</v>
      </c>
      <c r="P68" s="29">
        <f t="shared" si="2"/>
        <v>0.01185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3.5" customHeight="1">
      <c r="A69" s="30">
        <f t="shared" si="1"/>
        <v>62</v>
      </c>
      <c r="B69" s="31" t="s">
        <v>473</v>
      </c>
      <c r="C69" s="32" t="s">
        <v>474</v>
      </c>
      <c r="D69" s="33">
        <v>5.0</v>
      </c>
      <c r="E69" s="34" t="s">
        <v>475</v>
      </c>
      <c r="F69" s="34" t="s">
        <v>37</v>
      </c>
      <c r="G69" s="34" t="s">
        <v>476</v>
      </c>
      <c r="H69" s="34" t="s">
        <v>449</v>
      </c>
      <c r="I69" s="34" t="s">
        <v>477</v>
      </c>
      <c r="J69" s="34" t="s">
        <v>29</v>
      </c>
      <c r="K69" s="34" t="s">
        <v>478</v>
      </c>
      <c r="L69" s="26" t="s">
        <v>470</v>
      </c>
      <c r="M69" s="34" t="s">
        <v>29</v>
      </c>
      <c r="N69" s="35" t="s">
        <v>479</v>
      </c>
      <c r="O69" s="36" t="s">
        <v>480</v>
      </c>
      <c r="P69" s="29">
        <f t="shared" si="2"/>
        <v>0.01185</v>
      </c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3.5" customHeight="1">
      <c r="A70" s="21">
        <f t="shared" si="1"/>
        <v>63</v>
      </c>
      <c r="B70" s="22" t="s">
        <v>481</v>
      </c>
      <c r="C70" s="23" t="s">
        <v>482</v>
      </c>
      <c r="D70" s="24">
        <v>5.0</v>
      </c>
      <c r="E70" s="25" t="s">
        <v>483</v>
      </c>
      <c r="F70" s="25" t="s">
        <v>27</v>
      </c>
      <c r="G70" s="25" t="s">
        <v>484</v>
      </c>
      <c r="H70" s="25" t="s">
        <v>449</v>
      </c>
      <c r="I70" s="25" t="s">
        <v>485</v>
      </c>
      <c r="J70" s="25" t="s">
        <v>29</v>
      </c>
      <c r="K70" s="25" t="s">
        <v>486</v>
      </c>
      <c r="L70" s="26" t="s">
        <v>452</v>
      </c>
      <c r="M70" s="25" t="s">
        <v>29</v>
      </c>
      <c r="N70" s="27" t="s">
        <v>487</v>
      </c>
      <c r="O70" s="28" t="s">
        <v>454</v>
      </c>
      <c r="P70" s="29">
        <f t="shared" si="2"/>
        <v>0.0115</v>
      </c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3.5" customHeight="1">
      <c r="A71" s="30">
        <f t="shared" si="1"/>
        <v>64</v>
      </c>
      <c r="B71" s="31" t="s">
        <v>488</v>
      </c>
      <c r="C71" s="32" t="s">
        <v>489</v>
      </c>
      <c r="D71" s="33">
        <v>6.0</v>
      </c>
      <c r="E71" s="34" t="s">
        <v>490</v>
      </c>
      <c r="F71" s="34" t="s">
        <v>467</v>
      </c>
      <c r="G71" s="34" t="s">
        <v>491</v>
      </c>
      <c r="H71" s="34" t="s">
        <v>449</v>
      </c>
      <c r="I71" s="34" t="s">
        <v>492</v>
      </c>
      <c r="J71" s="34" t="s">
        <v>29</v>
      </c>
      <c r="K71" s="34" t="s">
        <v>493</v>
      </c>
      <c r="L71" s="26" t="s">
        <v>472</v>
      </c>
      <c r="M71" s="34" t="s">
        <v>29</v>
      </c>
      <c r="N71" s="35" t="s">
        <v>494</v>
      </c>
      <c r="O71" s="36" t="s">
        <v>495</v>
      </c>
      <c r="P71" s="29">
        <f t="shared" si="2"/>
        <v>0.01536</v>
      </c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3.5" customHeight="1">
      <c r="A72" s="21">
        <f t="shared" si="1"/>
        <v>65</v>
      </c>
      <c r="B72" s="22" t="s">
        <v>496</v>
      </c>
      <c r="C72" s="23" t="s">
        <v>497</v>
      </c>
      <c r="D72" s="24">
        <v>8.0</v>
      </c>
      <c r="E72" s="25" t="s">
        <v>498</v>
      </c>
      <c r="F72" s="25" t="s">
        <v>499</v>
      </c>
      <c r="G72" s="25" t="s">
        <v>500</v>
      </c>
      <c r="H72" s="25" t="s">
        <v>27</v>
      </c>
      <c r="I72" s="25" t="s">
        <v>501</v>
      </c>
      <c r="J72" s="25" t="s">
        <v>29</v>
      </c>
      <c r="K72" s="25" t="s">
        <v>502</v>
      </c>
      <c r="L72" s="26" t="s">
        <v>503</v>
      </c>
      <c r="M72" s="25" t="s">
        <v>29</v>
      </c>
      <c r="N72" s="27" t="s">
        <v>504</v>
      </c>
      <c r="O72" s="28" t="s">
        <v>503</v>
      </c>
      <c r="P72" s="29">
        <f t="shared" si="2"/>
        <v>0.0168</v>
      </c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3.5" customHeight="1">
      <c r="A73" s="30">
        <f t="shared" si="1"/>
        <v>66</v>
      </c>
      <c r="B73" s="31" t="s">
        <v>505</v>
      </c>
      <c r="C73" s="32" t="s">
        <v>506</v>
      </c>
      <c r="D73" s="33">
        <v>1.0</v>
      </c>
      <c r="E73" s="34" t="s">
        <v>507</v>
      </c>
      <c r="F73" s="34" t="s">
        <v>55</v>
      </c>
      <c r="G73" s="34" t="s">
        <v>508</v>
      </c>
      <c r="H73" s="34" t="s">
        <v>57</v>
      </c>
      <c r="I73" s="34" t="s">
        <v>57</v>
      </c>
      <c r="J73" s="34" t="s">
        <v>29</v>
      </c>
      <c r="K73" s="34" t="s">
        <v>509</v>
      </c>
      <c r="L73" s="26" t="s">
        <v>510</v>
      </c>
      <c r="M73" s="34" t="s">
        <v>57</v>
      </c>
      <c r="N73" s="35" t="s">
        <v>57</v>
      </c>
      <c r="O73" s="36" t="s">
        <v>57</v>
      </c>
      <c r="P73" s="29">
        <f t="shared" si="2"/>
        <v>0.00347</v>
      </c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3.5" customHeight="1">
      <c r="A74" s="21">
        <f t="shared" si="1"/>
        <v>67</v>
      </c>
      <c r="B74" s="22" t="s">
        <v>511</v>
      </c>
      <c r="C74" s="23" t="s">
        <v>512</v>
      </c>
      <c r="D74" s="24">
        <v>1.0</v>
      </c>
      <c r="E74" s="25" t="s">
        <v>513</v>
      </c>
      <c r="F74" s="25" t="s">
        <v>27</v>
      </c>
      <c r="G74" s="25" t="s">
        <v>514</v>
      </c>
      <c r="H74" s="25" t="s">
        <v>37</v>
      </c>
      <c r="I74" s="25" t="s">
        <v>515</v>
      </c>
      <c r="J74" s="25" t="s">
        <v>29</v>
      </c>
      <c r="K74" s="25" t="s">
        <v>516</v>
      </c>
      <c r="L74" s="26" t="s">
        <v>452</v>
      </c>
      <c r="M74" s="25" t="s">
        <v>29</v>
      </c>
      <c r="N74" s="27" t="s">
        <v>517</v>
      </c>
      <c r="O74" s="28" t="s">
        <v>470</v>
      </c>
      <c r="P74" s="29">
        <f t="shared" si="2"/>
        <v>0.0023</v>
      </c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3.5" customHeight="1">
      <c r="A75" s="30">
        <f t="shared" si="1"/>
        <v>68</v>
      </c>
      <c r="B75" s="31" t="s">
        <v>518</v>
      </c>
      <c r="C75" s="32" t="s">
        <v>519</v>
      </c>
      <c r="D75" s="33">
        <v>1.0</v>
      </c>
      <c r="E75" s="34" t="s">
        <v>520</v>
      </c>
      <c r="F75" s="34" t="s">
        <v>37</v>
      </c>
      <c r="G75" s="34" t="s">
        <v>521</v>
      </c>
      <c r="H75" s="34" t="s">
        <v>499</v>
      </c>
      <c r="I75" s="34" t="s">
        <v>522</v>
      </c>
      <c r="J75" s="34" t="s">
        <v>29</v>
      </c>
      <c r="K75" s="34" t="s">
        <v>523</v>
      </c>
      <c r="L75" s="26" t="s">
        <v>524</v>
      </c>
      <c r="M75" s="34" t="s">
        <v>29</v>
      </c>
      <c r="N75" s="35" t="s">
        <v>525</v>
      </c>
      <c r="O75" s="36" t="s">
        <v>454</v>
      </c>
      <c r="P75" s="29">
        <f t="shared" si="2"/>
        <v>0.0027</v>
      </c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3.5" customHeight="1">
      <c r="A76" s="21">
        <f t="shared" si="1"/>
        <v>69</v>
      </c>
      <c r="B76" s="22" t="s">
        <v>526</v>
      </c>
      <c r="C76" s="23" t="s">
        <v>527</v>
      </c>
      <c r="D76" s="24">
        <v>4.0</v>
      </c>
      <c r="E76" s="25" t="s">
        <v>528</v>
      </c>
      <c r="F76" s="25" t="s">
        <v>37</v>
      </c>
      <c r="G76" s="25" t="s">
        <v>529</v>
      </c>
      <c r="H76" s="25" t="s">
        <v>55</v>
      </c>
      <c r="I76" s="25" t="s">
        <v>530</v>
      </c>
      <c r="J76" s="25" t="s">
        <v>29</v>
      </c>
      <c r="K76" s="25" t="s">
        <v>531</v>
      </c>
      <c r="L76" s="26" t="s">
        <v>470</v>
      </c>
      <c r="M76" s="25" t="s">
        <v>29</v>
      </c>
      <c r="N76" s="27" t="s">
        <v>532</v>
      </c>
      <c r="O76" s="28" t="s">
        <v>533</v>
      </c>
      <c r="P76" s="29">
        <f t="shared" si="2"/>
        <v>0.00948</v>
      </c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3.5" customHeight="1">
      <c r="A77" s="30">
        <f t="shared" si="1"/>
        <v>70</v>
      </c>
      <c r="B77" s="31" t="s">
        <v>534</v>
      </c>
      <c r="C77" s="32" t="s">
        <v>535</v>
      </c>
      <c r="D77" s="33">
        <v>1.0</v>
      </c>
      <c r="E77" s="34" t="s">
        <v>536</v>
      </c>
      <c r="F77" s="34" t="s">
        <v>55</v>
      </c>
      <c r="G77" s="34" t="s">
        <v>537</v>
      </c>
      <c r="H77" s="34" t="s">
        <v>57</v>
      </c>
      <c r="I77" s="34" t="s">
        <v>57</v>
      </c>
      <c r="J77" s="34" t="s">
        <v>29</v>
      </c>
      <c r="K77" s="34" t="s">
        <v>538</v>
      </c>
      <c r="L77" s="26" t="s">
        <v>539</v>
      </c>
      <c r="M77" s="34" t="s">
        <v>57</v>
      </c>
      <c r="N77" s="35" t="s">
        <v>57</v>
      </c>
      <c r="O77" s="36" t="s">
        <v>57</v>
      </c>
      <c r="P77" s="29">
        <f t="shared" si="2"/>
        <v>0.00672</v>
      </c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3.5" customHeight="1">
      <c r="A78" s="21">
        <f t="shared" si="1"/>
        <v>71</v>
      </c>
      <c r="B78" s="22" t="s">
        <v>540</v>
      </c>
      <c r="C78" s="23" t="s">
        <v>541</v>
      </c>
      <c r="D78" s="24">
        <v>1.0</v>
      </c>
      <c r="E78" s="25" t="s">
        <v>542</v>
      </c>
      <c r="F78" s="25" t="s">
        <v>37</v>
      </c>
      <c r="G78" s="25" t="s">
        <v>543</v>
      </c>
      <c r="H78" s="25" t="s">
        <v>57</v>
      </c>
      <c r="I78" s="25" t="s">
        <v>57</v>
      </c>
      <c r="J78" s="25" t="s">
        <v>29</v>
      </c>
      <c r="K78" s="25" t="s">
        <v>544</v>
      </c>
      <c r="L78" s="26" t="s">
        <v>545</v>
      </c>
      <c r="M78" s="25" t="s">
        <v>57</v>
      </c>
      <c r="N78" s="27" t="s">
        <v>57</v>
      </c>
      <c r="O78" s="28" t="s">
        <v>57</v>
      </c>
      <c r="P78" s="29">
        <f t="shared" si="2"/>
        <v>0.00394</v>
      </c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3.5" customHeight="1">
      <c r="A79" s="30">
        <f t="shared" si="1"/>
        <v>72</v>
      </c>
      <c r="B79" s="31" t="s">
        <v>546</v>
      </c>
      <c r="C79" s="32" t="s">
        <v>547</v>
      </c>
      <c r="D79" s="33">
        <v>1.0</v>
      </c>
      <c r="E79" s="34" t="s">
        <v>548</v>
      </c>
      <c r="F79" s="34" t="s">
        <v>37</v>
      </c>
      <c r="G79" s="34" t="s">
        <v>549</v>
      </c>
      <c r="H79" s="34" t="s">
        <v>57</v>
      </c>
      <c r="I79" s="34" t="s">
        <v>57</v>
      </c>
      <c r="J79" s="34" t="s">
        <v>29</v>
      </c>
      <c r="K79" s="34" t="s">
        <v>550</v>
      </c>
      <c r="L79" s="26" t="s">
        <v>551</v>
      </c>
      <c r="M79" s="34" t="s">
        <v>57</v>
      </c>
      <c r="N79" s="35" t="s">
        <v>57</v>
      </c>
      <c r="O79" s="36" t="s">
        <v>57</v>
      </c>
      <c r="P79" s="29">
        <f t="shared" si="2"/>
        <v>0.00184</v>
      </c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3.5" customHeight="1">
      <c r="A80" s="21">
        <f t="shared" si="1"/>
        <v>73</v>
      </c>
      <c r="B80" s="22" t="s">
        <v>552</v>
      </c>
      <c r="C80" s="23" t="s">
        <v>553</v>
      </c>
      <c r="D80" s="24">
        <v>1.0</v>
      </c>
      <c r="E80" s="25" t="s">
        <v>554</v>
      </c>
      <c r="F80" s="25" t="s">
        <v>37</v>
      </c>
      <c r="G80" s="25" t="s">
        <v>555</v>
      </c>
      <c r="H80" s="25" t="s">
        <v>57</v>
      </c>
      <c r="I80" s="25" t="s">
        <v>57</v>
      </c>
      <c r="J80" s="25" t="s">
        <v>29</v>
      </c>
      <c r="K80" s="25" t="s">
        <v>556</v>
      </c>
      <c r="L80" s="26" t="s">
        <v>545</v>
      </c>
      <c r="M80" s="25" t="s">
        <v>57</v>
      </c>
      <c r="N80" s="27" t="s">
        <v>57</v>
      </c>
      <c r="O80" s="28" t="s">
        <v>57</v>
      </c>
      <c r="P80" s="29">
        <f t="shared" si="2"/>
        <v>0.00394</v>
      </c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30">
        <f t="shared" si="1"/>
        <v>74</v>
      </c>
      <c r="B81" s="31" t="s">
        <v>557</v>
      </c>
      <c r="C81" s="32" t="s">
        <v>558</v>
      </c>
      <c r="D81" s="33">
        <v>1.0</v>
      </c>
      <c r="E81" s="34" t="s">
        <v>559</v>
      </c>
      <c r="F81" s="34" t="s">
        <v>37</v>
      </c>
      <c r="G81" s="34" t="s">
        <v>560</v>
      </c>
      <c r="H81" s="34" t="s">
        <v>57</v>
      </c>
      <c r="I81" s="34" t="s">
        <v>57</v>
      </c>
      <c r="J81" s="34" t="s">
        <v>29</v>
      </c>
      <c r="K81" s="34" t="s">
        <v>561</v>
      </c>
      <c r="L81" s="26" t="s">
        <v>545</v>
      </c>
      <c r="M81" s="34" t="s">
        <v>57</v>
      </c>
      <c r="N81" s="35" t="s">
        <v>57</v>
      </c>
      <c r="O81" s="36" t="s">
        <v>57</v>
      </c>
      <c r="P81" s="29">
        <f t="shared" si="2"/>
        <v>0.00394</v>
      </c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3.5" customHeight="1">
      <c r="A82" s="21">
        <f t="shared" si="1"/>
        <v>75</v>
      </c>
      <c r="B82" s="22" t="s">
        <v>562</v>
      </c>
      <c r="C82" s="23" t="s">
        <v>563</v>
      </c>
      <c r="D82" s="24">
        <v>1.0</v>
      </c>
      <c r="E82" s="25" t="s">
        <v>564</v>
      </c>
      <c r="F82" s="25" t="s">
        <v>565</v>
      </c>
      <c r="G82" s="25" t="s">
        <v>566</v>
      </c>
      <c r="H82" s="25" t="s">
        <v>57</v>
      </c>
      <c r="I82" s="25" t="s">
        <v>57</v>
      </c>
      <c r="J82" s="25" t="s">
        <v>29</v>
      </c>
      <c r="K82" s="25" t="s">
        <v>567</v>
      </c>
      <c r="L82" s="26" t="s">
        <v>568</v>
      </c>
      <c r="M82" s="25" t="s">
        <v>57</v>
      </c>
      <c r="N82" s="27" t="s">
        <v>57</v>
      </c>
      <c r="O82" s="28" t="s">
        <v>57</v>
      </c>
      <c r="P82" s="29">
        <f t="shared" si="2"/>
        <v>0.00379</v>
      </c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3.5" customHeight="1">
      <c r="A83" s="30">
        <f t="shared" si="1"/>
        <v>76</v>
      </c>
      <c r="B83" s="31" t="s">
        <v>569</v>
      </c>
      <c r="C83" s="32" t="s">
        <v>570</v>
      </c>
      <c r="D83" s="33">
        <v>1.0</v>
      </c>
      <c r="E83" s="34" t="s">
        <v>571</v>
      </c>
      <c r="F83" s="34" t="s">
        <v>37</v>
      </c>
      <c r="G83" s="34" t="s">
        <v>572</v>
      </c>
      <c r="H83" s="34" t="s">
        <v>57</v>
      </c>
      <c r="I83" s="34" t="s">
        <v>57</v>
      </c>
      <c r="J83" s="34" t="s">
        <v>29</v>
      </c>
      <c r="K83" s="34" t="s">
        <v>573</v>
      </c>
      <c r="L83" s="26" t="s">
        <v>545</v>
      </c>
      <c r="M83" s="34" t="s">
        <v>57</v>
      </c>
      <c r="N83" s="35" t="s">
        <v>57</v>
      </c>
      <c r="O83" s="36" t="s">
        <v>57</v>
      </c>
      <c r="P83" s="29">
        <f t="shared" si="2"/>
        <v>0.00394</v>
      </c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3.5" customHeight="1">
      <c r="A84" s="21">
        <f t="shared" si="1"/>
        <v>77</v>
      </c>
      <c r="B84" s="22" t="s">
        <v>574</v>
      </c>
      <c r="C84" s="23" t="s">
        <v>575</v>
      </c>
      <c r="D84" s="24">
        <v>1.0</v>
      </c>
      <c r="E84" s="25" t="s">
        <v>576</v>
      </c>
      <c r="F84" s="25" t="s">
        <v>37</v>
      </c>
      <c r="G84" s="25" t="s">
        <v>577</v>
      </c>
      <c r="H84" s="25" t="s">
        <v>57</v>
      </c>
      <c r="I84" s="25" t="s">
        <v>57</v>
      </c>
      <c r="J84" s="25" t="s">
        <v>29</v>
      </c>
      <c r="K84" s="25" t="s">
        <v>578</v>
      </c>
      <c r="L84" s="26" t="s">
        <v>545</v>
      </c>
      <c r="M84" s="25" t="s">
        <v>57</v>
      </c>
      <c r="N84" s="27" t="s">
        <v>57</v>
      </c>
      <c r="O84" s="28" t="s">
        <v>57</v>
      </c>
      <c r="P84" s="29">
        <f t="shared" si="2"/>
        <v>0.00394</v>
      </c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3.5" customHeight="1">
      <c r="A85" s="30">
        <f t="shared" si="1"/>
        <v>78</v>
      </c>
      <c r="B85" s="31" t="s">
        <v>579</v>
      </c>
      <c r="C85" s="32" t="s">
        <v>580</v>
      </c>
      <c r="D85" s="33">
        <v>1.0</v>
      </c>
      <c r="E85" s="34" t="s">
        <v>581</v>
      </c>
      <c r="F85" s="34" t="s">
        <v>565</v>
      </c>
      <c r="G85" s="34" t="s">
        <v>582</v>
      </c>
      <c r="H85" s="34" t="s">
        <v>57</v>
      </c>
      <c r="I85" s="34" t="s">
        <v>57</v>
      </c>
      <c r="J85" s="34" t="s">
        <v>29</v>
      </c>
      <c r="K85" s="34" t="s">
        <v>583</v>
      </c>
      <c r="L85" s="26" t="s">
        <v>568</v>
      </c>
      <c r="M85" s="34" t="s">
        <v>57</v>
      </c>
      <c r="N85" s="35" t="s">
        <v>57</v>
      </c>
      <c r="O85" s="36" t="s">
        <v>57</v>
      </c>
      <c r="P85" s="29">
        <f t="shared" si="2"/>
        <v>0.00379</v>
      </c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3.5" customHeight="1">
      <c r="A86" s="21">
        <f t="shared" si="1"/>
        <v>79</v>
      </c>
      <c r="B86" s="22" t="s">
        <v>584</v>
      </c>
      <c r="C86" s="23" t="s">
        <v>585</v>
      </c>
      <c r="D86" s="24">
        <v>1.0</v>
      </c>
      <c r="E86" s="25" t="s">
        <v>586</v>
      </c>
      <c r="F86" s="25" t="s">
        <v>27</v>
      </c>
      <c r="G86" s="25" t="s">
        <v>587</v>
      </c>
      <c r="H86" s="25" t="s">
        <v>499</v>
      </c>
      <c r="I86" s="25" t="s">
        <v>588</v>
      </c>
      <c r="J86" s="25" t="s">
        <v>29</v>
      </c>
      <c r="K86" s="25" t="s">
        <v>589</v>
      </c>
      <c r="L86" s="26" t="s">
        <v>454</v>
      </c>
      <c r="M86" s="25" t="s">
        <v>29</v>
      </c>
      <c r="N86" s="27" t="s">
        <v>590</v>
      </c>
      <c r="O86" s="28" t="s">
        <v>591</v>
      </c>
      <c r="P86" s="29">
        <f t="shared" si="2"/>
        <v>0.00233</v>
      </c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3.5" customHeight="1">
      <c r="A87" s="30">
        <f t="shared" si="1"/>
        <v>80</v>
      </c>
      <c r="B87" s="31" t="s">
        <v>592</v>
      </c>
      <c r="C87" s="32" t="s">
        <v>593</v>
      </c>
      <c r="D87" s="33">
        <v>3.0</v>
      </c>
      <c r="E87" s="34" t="s">
        <v>594</v>
      </c>
      <c r="F87" s="34" t="s">
        <v>499</v>
      </c>
      <c r="G87" s="34" t="s">
        <v>595</v>
      </c>
      <c r="H87" s="34" t="s">
        <v>37</v>
      </c>
      <c r="I87" s="34" t="s">
        <v>596</v>
      </c>
      <c r="J87" s="34" t="s">
        <v>29</v>
      </c>
      <c r="K87" s="34" t="s">
        <v>597</v>
      </c>
      <c r="L87" s="26" t="s">
        <v>598</v>
      </c>
      <c r="M87" s="34" t="s">
        <v>29</v>
      </c>
      <c r="N87" s="35" t="s">
        <v>599</v>
      </c>
      <c r="O87" s="36" t="s">
        <v>600</v>
      </c>
      <c r="P87" s="29">
        <f t="shared" si="2"/>
        <v>0.00396</v>
      </c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21">
        <f t="shared" si="1"/>
        <v>81</v>
      </c>
      <c r="B88" s="22" t="s">
        <v>601</v>
      </c>
      <c r="C88" s="23" t="s">
        <v>602</v>
      </c>
      <c r="D88" s="24">
        <v>1.0</v>
      </c>
      <c r="E88" s="25" t="s">
        <v>603</v>
      </c>
      <c r="F88" s="25" t="s">
        <v>499</v>
      </c>
      <c r="G88" s="25" t="s">
        <v>604</v>
      </c>
      <c r="H88" s="25" t="s">
        <v>57</v>
      </c>
      <c r="I88" s="25" t="s">
        <v>57</v>
      </c>
      <c r="J88" s="25" t="s">
        <v>29</v>
      </c>
      <c r="K88" s="25" t="s">
        <v>605</v>
      </c>
      <c r="L88" s="26" t="s">
        <v>454</v>
      </c>
      <c r="M88" s="25" t="s">
        <v>57</v>
      </c>
      <c r="N88" s="27" t="s">
        <v>57</v>
      </c>
      <c r="O88" s="28" t="s">
        <v>57</v>
      </c>
      <c r="P88" s="29">
        <f t="shared" si="2"/>
        <v>0.00233</v>
      </c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3.5" customHeight="1">
      <c r="A89" s="30">
        <f t="shared" si="1"/>
        <v>82</v>
      </c>
      <c r="B89" s="31" t="s">
        <v>606</v>
      </c>
      <c r="C89" s="32" t="s">
        <v>607</v>
      </c>
      <c r="D89" s="33">
        <v>1.0</v>
      </c>
      <c r="E89" s="34" t="s">
        <v>608</v>
      </c>
      <c r="F89" s="34" t="s">
        <v>55</v>
      </c>
      <c r="G89" s="34" t="s">
        <v>609</v>
      </c>
      <c r="H89" s="34" t="s">
        <v>57</v>
      </c>
      <c r="I89" s="34" t="s">
        <v>57</v>
      </c>
      <c r="J89" s="34" t="s">
        <v>29</v>
      </c>
      <c r="K89" s="34" t="s">
        <v>610</v>
      </c>
      <c r="L89" s="26" t="s">
        <v>611</v>
      </c>
      <c r="M89" s="34" t="s">
        <v>57</v>
      </c>
      <c r="N89" s="35" t="s">
        <v>57</v>
      </c>
      <c r="O89" s="36" t="s">
        <v>57</v>
      </c>
      <c r="P89" s="29">
        <f t="shared" si="2"/>
        <v>0.45619</v>
      </c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3.5" customHeight="1">
      <c r="A90" s="21">
        <f t="shared" si="1"/>
        <v>83</v>
      </c>
      <c r="B90" s="22" t="s">
        <v>612</v>
      </c>
      <c r="C90" s="23" t="s">
        <v>613</v>
      </c>
      <c r="D90" s="24">
        <v>1.0</v>
      </c>
      <c r="E90" s="25" t="s">
        <v>614</v>
      </c>
      <c r="F90" s="25" t="s">
        <v>25</v>
      </c>
      <c r="G90" s="25" t="s">
        <v>615</v>
      </c>
      <c r="H90" s="25"/>
      <c r="I90" s="25"/>
      <c r="J90" s="25" t="s">
        <v>29</v>
      </c>
      <c r="K90" s="25" t="s">
        <v>616</v>
      </c>
      <c r="L90" s="26" t="s">
        <v>617</v>
      </c>
      <c r="M90" s="25" t="s">
        <v>122</v>
      </c>
      <c r="N90" s="27" t="s">
        <v>618</v>
      </c>
      <c r="O90" s="28" t="s">
        <v>619</v>
      </c>
      <c r="P90" s="29">
        <f t="shared" si="2"/>
        <v>1.064</v>
      </c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3.5" customHeight="1">
      <c r="A91" s="30">
        <f t="shared" si="1"/>
        <v>84</v>
      </c>
      <c r="B91" s="31" t="s">
        <v>620</v>
      </c>
      <c r="C91" s="32" t="s">
        <v>621</v>
      </c>
      <c r="D91" s="33">
        <v>1.0</v>
      </c>
      <c r="E91" s="34" t="s">
        <v>622</v>
      </c>
      <c r="F91" s="34" t="s">
        <v>25</v>
      </c>
      <c r="G91" s="34" t="s">
        <v>623</v>
      </c>
      <c r="H91" s="34" t="s">
        <v>57</v>
      </c>
      <c r="I91" s="34" t="s">
        <v>57</v>
      </c>
      <c r="J91" s="34" t="s">
        <v>57</v>
      </c>
      <c r="K91" s="34" t="s">
        <v>57</v>
      </c>
      <c r="L91" s="26" t="s">
        <v>57</v>
      </c>
      <c r="M91" s="34" t="s">
        <v>57</v>
      </c>
      <c r="N91" s="35" t="s">
        <v>57</v>
      </c>
      <c r="O91" s="36" t="s">
        <v>57</v>
      </c>
      <c r="P91" s="29">
        <f t="shared" si="2"/>
        <v>0</v>
      </c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3.5" customHeight="1">
      <c r="A92" s="21">
        <f t="shared" si="1"/>
        <v>85</v>
      </c>
      <c r="B92" s="22" t="s">
        <v>624</v>
      </c>
      <c r="C92" s="23" t="s">
        <v>625</v>
      </c>
      <c r="D92" s="24">
        <v>1.0</v>
      </c>
      <c r="E92" s="25" t="s">
        <v>626</v>
      </c>
      <c r="F92" s="25" t="s">
        <v>137</v>
      </c>
      <c r="G92" s="25" t="s">
        <v>627</v>
      </c>
      <c r="H92" s="25" t="s">
        <v>57</v>
      </c>
      <c r="I92" s="25" t="s">
        <v>57</v>
      </c>
      <c r="J92" s="25" t="s">
        <v>29</v>
      </c>
      <c r="K92" s="25" t="s">
        <v>628</v>
      </c>
      <c r="L92" s="26" t="s">
        <v>629</v>
      </c>
      <c r="M92" s="25" t="s">
        <v>57</v>
      </c>
      <c r="N92" s="27" t="s">
        <v>57</v>
      </c>
      <c r="O92" s="28" t="s">
        <v>57</v>
      </c>
      <c r="P92" s="29">
        <f t="shared" si="2"/>
        <v>0.2768</v>
      </c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3.5" customHeight="1">
      <c r="A93" s="30">
        <f t="shared" si="1"/>
        <v>86</v>
      </c>
      <c r="B93" s="37" t="s">
        <v>630</v>
      </c>
      <c r="C93" s="38" t="s">
        <v>631</v>
      </c>
      <c r="D93" s="39">
        <v>1.0</v>
      </c>
      <c r="E93" s="40" t="s">
        <v>632</v>
      </c>
      <c r="F93" s="40" t="s">
        <v>633</v>
      </c>
      <c r="G93" s="40" t="s">
        <v>634</v>
      </c>
      <c r="H93" s="34"/>
      <c r="I93" s="34"/>
      <c r="J93" s="40" t="s">
        <v>29</v>
      </c>
      <c r="K93" s="40" t="s">
        <v>635</v>
      </c>
      <c r="L93" s="41" t="s">
        <v>636</v>
      </c>
      <c r="M93" s="34"/>
      <c r="N93" s="35"/>
      <c r="O93" s="36"/>
      <c r="P93" s="42">
        <v>1.55887</v>
      </c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3.5" customHeight="1">
      <c r="A94" s="21">
        <f t="shared" si="1"/>
        <v>87</v>
      </c>
      <c r="B94" s="22" t="s">
        <v>637</v>
      </c>
      <c r="C94" s="23" t="s">
        <v>638</v>
      </c>
      <c r="D94" s="24">
        <v>1.0</v>
      </c>
      <c r="E94" s="25" t="s">
        <v>639</v>
      </c>
      <c r="F94" s="25" t="s">
        <v>640</v>
      </c>
      <c r="G94" s="25" t="s">
        <v>641</v>
      </c>
      <c r="H94" s="25" t="s">
        <v>57</v>
      </c>
      <c r="I94" s="25" t="s">
        <v>57</v>
      </c>
      <c r="J94" s="25" t="s">
        <v>122</v>
      </c>
      <c r="K94" s="25" t="s">
        <v>642</v>
      </c>
      <c r="L94" s="26" t="s">
        <v>643</v>
      </c>
      <c r="M94" s="25" t="s">
        <v>57</v>
      </c>
      <c r="N94" s="27" t="s">
        <v>57</v>
      </c>
      <c r="O94" s="28" t="s">
        <v>57</v>
      </c>
      <c r="P94" s="29">
        <f t="shared" ref="P94:P109" si="3">D94*L94</f>
        <v>1.26</v>
      </c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3.5" customHeight="1">
      <c r="A95" s="30">
        <f t="shared" si="1"/>
        <v>88</v>
      </c>
      <c r="B95" s="31" t="s">
        <v>644</v>
      </c>
      <c r="C95" s="32" t="s">
        <v>645</v>
      </c>
      <c r="D95" s="33">
        <v>1.0</v>
      </c>
      <c r="E95" s="34" t="s">
        <v>646</v>
      </c>
      <c r="F95" s="34" t="s">
        <v>647</v>
      </c>
      <c r="G95" s="34" t="s">
        <v>648</v>
      </c>
      <c r="H95" s="34" t="s">
        <v>57</v>
      </c>
      <c r="I95" s="34" t="s">
        <v>57</v>
      </c>
      <c r="J95" s="34" t="s">
        <v>29</v>
      </c>
      <c r="K95" s="34" t="s">
        <v>649</v>
      </c>
      <c r="L95" s="26" t="s">
        <v>650</v>
      </c>
      <c r="M95" s="34" t="s">
        <v>57</v>
      </c>
      <c r="N95" s="35" t="s">
        <v>57</v>
      </c>
      <c r="O95" s="36" t="s">
        <v>57</v>
      </c>
      <c r="P95" s="29">
        <f t="shared" si="3"/>
        <v>2.4575</v>
      </c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3.5" customHeight="1">
      <c r="A96" s="21">
        <f t="shared" si="1"/>
        <v>89</v>
      </c>
      <c r="B96" s="22" t="s">
        <v>651</v>
      </c>
      <c r="C96" s="23" t="s">
        <v>652</v>
      </c>
      <c r="D96" s="24">
        <v>1.0</v>
      </c>
      <c r="E96" s="25" t="s">
        <v>653</v>
      </c>
      <c r="F96" s="25" t="s">
        <v>654</v>
      </c>
      <c r="G96" s="25" t="s">
        <v>655</v>
      </c>
      <c r="H96" s="25" t="s">
        <v>57</v>
      </c>
      <c r="I96" s="25" t="s">
        <v>57</v>
      </c>
      <c r="J96" s="25" t="s">
        <v>29</v>
      </c>
      <c r="K96" s="25" t="s">
        <v>656</v>
      </c>
      <c r="L96" s="26" t="s">
        <v>657</v>
      </c>
      <c r="M96" s="25" t="s">
        <v>57</v>
      </c>
      <c r="N96" s="27" t="s">
        <v>57</v>
      </c>
      <c r="O96" s="28" t="s">
        <v>57</v>
      </c>
      <c r="P96" s="29">
        <f t="shared" si="3"/>
        <v>0.1242</v>
      </c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3.5" customHeight="1">
      <c r="A97" s="30">
        <f t="shared" si="1"/>
        <v>90</v>
      </c>
      <c r="B97" s="31" t="s">
        <v>658</v>
      </c>
      <c r="C97" s="32" t="s">
        <v>659</v>
      </c>
      <c r="D97" s="33">
        <v>1.0</v>
      </c>
      <c r="E97" s="34" t="s">
        <v>660</v>
      </c>
      <c r="F97" s="34" t="s">
        <v>647</v>
      </c>
      <c r="G97" s="34" t="s">
        <v>661</v>
      </c>
      <c r="H97" s="34" t="s">
        <v>57</v>
      </c>
      <c r="I97" s="34" t="s">
        <v>57</v>
      </c>
      <c r="J97" s="34" t="s">
        <v>29</v>
      </c>
      <c r="K97" s="34" t="s">
        <v>662</v>
      </c>
      <c r="L97" s="26" t="s">
        <v>663</v>
      </c>
      <c r="M97" s="34" t="s">
        <v>57</v>
      </c>
      <c r="N97" s="35" t="s">
        <v>57</v>
      </c>
      <c r="O97" s="36" t="s">
        <v>57</v>
      </c>
      <c r="P97" s="29">
        <f t="shared" si="3"/>
        <v>0.28376</v>
      </c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3.5" customHeight="1">
      <c r="A98" s="21">
        <f t="shared" si="1"/>
        <v>91</v>
      </c>
      <c r="B98" s="22" t="s">
        <v>664</v>
      </c>
      <c r="C98" s="23" t="s">
        <v>665</v>
      </c>
      <c r="D98" s="24">
        <v>1.0</v>
      </c>
      <c r="E98" s="25" t="s">
        <v>666</v>
      </c>
      <c r="F98" s="25" t="s">
        <v>259</v>
      </c>
      <c r="G98" s="25" t="s">
        <v>667</v>
      </c>
      <c r="H98" s="25" t="s">
        <v>57</v>
      </c>
      <c r="I98" s="25" t="s">
        <v>57</v>
      </c>
      <c r="J98" s="25" t="s">
        <v>29</v>
      </c>
      <c r="K98" s="25" t="s">
        <v>668</v>
      </c>
      <c r="L98" s="26" t="s">
        <v>669</v>
      </c>
      <c r="M98" s="25" t="s">
        <v>57</v>
      </c>
      <c r="N98" s="27" t="s">
        <v>57</v>
      </c>
      <c r="O98" s="28" t="s">
        <v>57</v>
      </c>
      <c r="P98" s="29">
        <f t="shared" si="3"/>
        <v>0.12154</v>
      </c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3.5" customHeight="1">
      <c r="A99" s="30">
        <f t="shared" si="1"/>
        <v>92</v>
      </c>
      <c r="B99" s="31" t="s">
        <v>670</v>
      </c>
      <c r="C99" s="32" t="s">
        <v>671</v>
      </c>
      <c r="D99" s="33">
        <v>1.0</v>
      </c>
      <c r="E99" s="34" t="s">
        <v>672</v>
      </c>
      <c r="F99" s="34" t="s">
        <v>421</v>
      </c>
      <c r="G99" s="34" t="s">
        <v>673</v>
      </c>
      <c r="H99" s="34" t="s">
        <v>57</v>
      </c>
      <c r="I99" s="34" t="s">
        <v>57</v>
      </c>
      <c r="J99" s="34" t="s">
        <v>29</v>
      </c>
      <c r="K99" s="34" t="s">
        <v>674</v>
      </c>
      <c r="L99" s="26" t="s">
        <v>675</v>
      </c>
      <c r="M99" s="34" t="s">
        <v>57</v>
      </c>
      <c r="N99" s="35" t="s">
        <v>57</v>
      </c>
      <c r="O99" s="36" t="s">
        <v>57</v>
      </c>
      <c r="P99" s="29">
        <f t="shared" si="3"/>
        <v>0.05786</v>
      </c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3.5" customHeight="1">
      <c r="A100" s="21">
        <f t="shared" si="1"/>
        <v>93</v>
      </c>
      <c r="B100" s="22" t="s">
        <v>676</v>
      </c>
      <c r="C100" s="23" t="s">
        <v>677</v>
      </c>
      <c r="D100" s="24">
        <v>1.0</v>
      </c>
      <c r="E100" s="25" t="s">
        <v>678</v>
      </c>
      <c r="F100" s="25" t="s">
        <v>679</v>
      </c>
      <c r="G100" s="25" t="s">
        <v>680</v>
      </c>
      <c r="H100" s="25" t="s">
        <v>57</v>
      </c>
      <c r="I100" s="25" t="s">
        <v>57</v>
      </c>
      <c r="J100" s="25" t="s">
        <v>29</v>
      </c>
      <c r="K100" s="25" t="s">
        <v>681</v>
      </c>
      <c r="L100" s="26" t="s">
        <v>682</v>
      </c>
      <c r="M100" s="25" t="s">
        <v>57</v>
      </c>
      <c r="N100" s="27" t="s">
        <v>57</v>
      </c>
      <c r="O100" s="28" t="s">
        <v>57</v>
      </c>
      <c r="P100" s="29">
        <f t="shared" si="3"/>
        <v>0.64548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3.5" customHeight="1">
      <c r="A101" s="30">
        <f t="shared" si="1"/>
        <v>94</v>
      </c>
      <c r="B101" s="31" t="s">
        <v>683</v>
      </c>
      <c r="C101" s="32" t="s">
        <v>684</v>
      </c>
      <c r="D101" s="33">
        <v>1.0</v>
      </c>
      <c r="E101" s="34" t="s">
        <v>685</v>
      </c>
      <c r="F101" s="34" t="s">
        <v>259</v>
      </c>
      <c r="G101" s="34" t="s">
        <v>686</v>
      </c>
      <c r="H101" s="34" t="s">
        <v>57</v>
      </c>
      <c r="I101" s="34" t="s">
        <v>57</v>
      </c>
      <c r="J101" s="34" t="s">
        <v>29</v>
      </c>
      <c r="K101" s="34" t="s">
        <v>687</v>
      </c>
      <c r="L101" s="26" t="s">
        <v>688</v>
      </c>
      <c r="M101" s="34" t="s">
        <v>57</v>
      </c>
      <c r="N101" s="35" t="s">
        <v>57</v>
      </c>
      <c r="O101" s="36" t="s">
        <v>57</v>
      </c>
      <c r="P101" s="29">
        <f t="shared" si="3"/>
        <v>0.1305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3.5" customHeight="1">
      <c r="A102" s="21">
        <f t="shared" si="1"/>
        <v>95</v>
      </c>
      <c r="B102" s="22" t="s">
        <v>689</v>
      </c>
      <c r="C102" s="23" t="s">
        <v>690</v>
      </c>
      <c r="D102" s="24">
        <v>1.0</v>
      </c>
      <c r="E102" s="25" t="s">
        <v>691</v>
      </c>
      <c r="F102" s="25" t="s">
        <v>692</v>
      </c>
      <c r="G102" s="25" t="s">
        <v>693</v>
      </c>
      <c r="H102" s="25" t="s">
        <v>57</v>
      </c>
      <c r="I102" s="25" t="s">
        <v>57</v>
      </c>
      <c r="J102" s="25" t="s">
        <v>29</v>
      </c>
      <c r="K102" s="25" t="s">
        <v>694</v>
      </c>
      <c r="L102" s="26" t="s">
        <v>695</v>
      </c>
      <c r="M102" s="25" t="s">
        <v>57</v>
      </c>
      <c r="N102" s="27" t="s">
        <v>57</v>
      </c>
      <c r="O102" s="28" t="s">
        <v>57</v>
      </c>
      <c r="P102" s="29">
        <f t="shared" si="3"/>
        <v>0.76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3.5" customHeight="1">
      <c r="A103" s="30">
        <f t="shared" si="1"/>
        <v>96</v>
      </c>
      <c r="B103" s="31" t="s">
        <v>696</v>
      </c>
      <c r="C103" s="32" t="s">
        <v>697</v>
      </c>
      <c r="D103" s="33">
        <v>1.0</v>
      </c>
      <c r="E103" s="34" t="s">
        <v>698</v>
      </c>
      <c r="F103" s="34" t="s">
        <v>647</v>
      </c>
      <c r="G103" s="34" t="s">
        <v>699</v>
      </c>
      <c r="H103" s="34"/>
      <c r="I103" s="34"/>
      <c r="J103" s="34" t="s">
        <v>29</v>
      </c>
      <c r="K103" s="34" t="s">
        <v>700</v>
      </c>
      <c r="L103" s="26" t="s">
        <v>701</v>
      </c>
      <c r="M103" s="34" t="s">
        <v>122</v>
      </c>
      <c r="N103" s="35" t="s">
        <v>702</v>
      </c>
      <c r="O103" s="36" t="s">
        <v>701</v>
      </c>
      <c r="P103" s="29">
        <f t="shared" si="3"/>
        <v>4.05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3.5" customHeight="1">
      <c r="A104" s="21">
        <f t="shared" si="1"/>
        <v>97</v>
      </c>
      <c r="B104" s="22" t="s">
        <v>703</v>
      </c>
      <c r="C104" s="23" t="s">
        <v>704</v>
      </c>
      <c r="D104" s="24">
        <v>1.0</v>
      </c>
      <c r="E104" s="25" t="s">
        <v>705</v>
      </c>
      <c r="F104" s="25" t="s">
        <v>259</v>
      </c>
      <c r="G104" s="25" t="s">
        <v>706</v>
      </c>
      <c r="H104" s="25" t="s">
        <v>57</v>
      </c>
      <c r="I104" s="25" t="s">
        <v>57</v>
      </c>
      <c r="J104" s="25" t="s">
        <v>29</v>
      </c>
      <c r="K104" s="25" t="s">
        <v>707</v>
      </c>
      <c r="L104" s="26" t="s">
        <v>708</v>
      </c>
      <c r="M104" s="25" t="s">
        <v>57</v>
      </c>
      <c r="N104" s="27" t="s">
        <v>57</v>
      </c>
      <c r="O104" s="28" t="s">
        <v>57</v>
      </c>
      <c r="P104" s="29">
        <f t="shared" si="3"/>
        <v>0.1258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3.5" customHeight="1">
      <c r="A105" s="30">
        <f t="shared" si="1"/>
        <v>98</v>
      </c>
      <c r="B105" s="31" t="s">
        <v>709</v>
      </c>
      <c r="C105" s="32" t="s">
        <v>710</v>
      </c>
      <c r="D105" s="33">
        <v>1.0</v>
      </c>
      <c r="E105" s="34" t="s">
        <v>711</v>
      </c>
      <c r="F105" s="34" t="s">
        <v>259</v>
      </c>
      <c r="G105" s="34" t="s">
        <v>712</v>
      </c>
      <c r="H105" s="34" t="s">
        <v>57</v>
      </c>
      <c r="I105" s="34" t="s">
        <v>57</v>
      </c>
      <c r="J105" s="34" t="s">
        <v>29</v>
      </c>
      <c r="K105" s="34" t="s">
        <v>713</v>
      </c>
      <c r="L105" s="26" t="s">
        <v>714</v>
      </c>
      <c r="M105" s="34" t="s">
        <v>57</v>
      </c>
      <c r="N105" s="35" t="s">
        <v>57</v>
      </c>
      <c r="O105" s="36" t="s">
        <v>57</v>
      </c>
      <c r="P105" s="29">
        <f t="shared" si="3"/>
        <v>0.16188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3.5" customHeight="1">
      <c r="A106" s="21">
        <f t="shared" si="1"/>
        <v>99</v>
      </c>
      <c r="B106" s="22" t="s">
        <v>715</v>
      </c>
      <c r="C106" s="23" t="s">
        <v>716</v>
      </c>
      <c r="D106" s="24">
        <v>1.0</v>
      </c>
      <c r="E106" s="25" t="s">
        <v>717</v>
      </c>
      <c r="F106" s="25" t="s">
        <v>391</v>
      </c>
      <c r="G106" s="25" t="s">
        <v>718</v>
      </c>
      <c r="H106" s="25" t="s">
        <v>57</v>
      </c>
      <c r="I106" s="25" t="s">
        <v>57</v>
      </c>
      <c r="J106" s="25" t="s">
        <v>391</v>
      </c>
      <c r="K106" s="25" t="s">
        <v>718</v>
      </c>
      <c r="L106" s="26" t="s">
        <v>719</v>
      </c>
      <c r="M106" s="25" t="s">
        <v>57</v>
      </c>
      <c r="N106" s="27" t="s">
        <v>57</v>
      </c>
      <c r="O106" s="28" t="s">
        <v>57</v>
      </c>
      <c r="P106" s="29">
        <f t="shared" si="3"/>
        <v>1.41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3.5" customHeight="1">
      <c r="A107" s="30">
        <f t="shared" si="1"/>
        <v>100</v>
      </c>
      <c r="B107" s="31" t="s">
        <v>720</v>
      </c>
      <c r="C107" s="32" t="s">
        <v>721</v>
      </c>
      <c r="D107" s="33">
        <v>1.0</v>
      </c>
      <c r="E107" s="34" t="s">
        <v>722</v>
      </c>
      <c r="F107" s="34" t="s">
        <v>723</v>
      </c>
      <c r="G107" s="34" t="s">
        <v>724</v>
      </c>
      <c r="H107" s="34" t="s">
        <v>57</v>
      </c>
      <c r="I107" s="34" t="s">
        <v>57</v>
      </c>
      <c r="J107" s="34" t="s">
        <v>29</v>
      </c>
      <c r="K107" s="34" t="s">
        <v>725</v>
      </c>
      <c r="L107" s="26" t="s">
        <v>726</v>
      </c>
      <c r="M107" s="34" t="s">
        <v>57</v>
      </c>
      <c r="N107" s="35" t="s">
        <v>57</v>
      </c>
      <c r="O107" s="36" t="s">
        <v>57</v>
      </c>
      <c r="P107" s="29">
        <f t="shared" si="3"/>
        <v>0.2016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3.5" customHeight="1">
      <c r="A108" s="21">
        <f t="shared" si="1"/>
        <v>101</v>
      </c>
      <c r="B108" s="22" t="s">
        <v>727</v>
      </c>
      <c r="C108" s="23" t="s">
        <v>728</v>
      </c>
      <c r="D108" s="24">
        <v>2.0</v>
      </c>
      <c r="E108" s="25" t="s">
        <v>729</v>
      </c>
      <c r="F108" s="25" t="s">
        <v>723</v>
      </c>
      <c r="G108" s="25" t="s">
        <v>730</v>
      </c>
      <c r="H108" s="25" t="s">
        <v>57</v>
      </c>
      <c r="I108" s="25" t="s">
        <v>57</v>
      </c>
      <c r="J108" s="25" t="s">
        <v>29</v>
      </c>
      <c r="K108" s="25" t="s">
        <v>731</v>
      </c>
      <c r="L108" s="26" t="s">
        <v>732</v>
      </c>
      <c r="M108" s="25" t="s">
        <v>57</v>
      </c>
      <c r="N108" s="27" t="s">
        <v>57</v>
      </c>
      <c r="O108" s="28" t="s">
        <v>57</v>
      </c>
      <c r="P108" s="29">
        <f t="shared" si="3"/>
        <v>0.7524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3.5" customHeight="1">
      <c r="A109" s="30">
        <f t="shared" si="1"/>
        <v>102</v>
      </c>
      <c r="B109" s="31" t="s">
        <v>733</v>
      </c>
      <c r="C109" s="32" t="s">
        <v>734</v>
      </c>
      <c r="D109" s="33">
        <v>1.0</v>
      </c>
      <c r="E109" s="34" t="s">
        <v>735</v>
      </c>
      <c r="F109" s="34" t="s">
        <v>736</v>
      </c>
      <c r="G109" s="34" t="s">
        <v>737</v>
      </c>
      <c r="H109" s="34" t="s">
        <v>57</v>
      </c>
      <c r="I109" s="34" t="s">
        <v>57</v>
      </c>
      <c r="J109" s="34" t="s">
        <v>29</v>
      </c>
      <c r="K109" s="34" t="s">
        <v>738</v>
      </c>
      <c r="L109" s="26" t="s">
        <v>739</v>
      </c>
      <c r="M109" s="34" t="s">
        <v>57</v>
      </c>
      <c r="N109" s="35" t="s">
        <v>57</v>
      </c>
      <c r="O109" s="36" t="s">
        <v>57</v>
      </c>
      <c r="P109" s="29">
        <f t="shared" si="3"/>
        <v>0.15295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 t="s">
        <v>740</v>
      </c>
      <c r="P110" s="3">
        <f>SUM(P8:P109)</f>
        <v>41.6792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0" customHeight="1">
      <c r="A112" s="5"/>
      <c r="B112" s="5"/>
      <c r="C112" s="5"/>
      <c r="D112" s="5"/>
      <c r="E112" s="5"/>
      <c r="F112" s="5"/>
      <c r="G112" s="5"/>
      <c r="H112" s="5" t="s">
        <v>741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0" customHeight="1">
      <c r="A123" s="5"/>
      <c r="B123" s="5"/>
      <c r="C123" s="5"/>
      <c r="D123" s="5"/>
      <c r="E123" s="5"/>
      <c r="F123" s="5"/>
      <c r="G123" s="5"/>
      <c r="H123" s="20"/>
      <c r="I123" s="20"/>
      <c r="J123" s="10"/>
      <c r="K123" s="1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0" customHeight="1">
      <c r="A124" s="5"/>
      <c r="B124" s="5"/>
      <c r="C124" s="5"/>
      <c r="D124" s="5"/>
      <c r="E124" s="5"/>
      <c r="F124" s="5"/>
      <c r="G124" s="5"/>
      <c r="H124" s="43"/>
      <c r="I124" s="43"/>
      <c r="J124" s="4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0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0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0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0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0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0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0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0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0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0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0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0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0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0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0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0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0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0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0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0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0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0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0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0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0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0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0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0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0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0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0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0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0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0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0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0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0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0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0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0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0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0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0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0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0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0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0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0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0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0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0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0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0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0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0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0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0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0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0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0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0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0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0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0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0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0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0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0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0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0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0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0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0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0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0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0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0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0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0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0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0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0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0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0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0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0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0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0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0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0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0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0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0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0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0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0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0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0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0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0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0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0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0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0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0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0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0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0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0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0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0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0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0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0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0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0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0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0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0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0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0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0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0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0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0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0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0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0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0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0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0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0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0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0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0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0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0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0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0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0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0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0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0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0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0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0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0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0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0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0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0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0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0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0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0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0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0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0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0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0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0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0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0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0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0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0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0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0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0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0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0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0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0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0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0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0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0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0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0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0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0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0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0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0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0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0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0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0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0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0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0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0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0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0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0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0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0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0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0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0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0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0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0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0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0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0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0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0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0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0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0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0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0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0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0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0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0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0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0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0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0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0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0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0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0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0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0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0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0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0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0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0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0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0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0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0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0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0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0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0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0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0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0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0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0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0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0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0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0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0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0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0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0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0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0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0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0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0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0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0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0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0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0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0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0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0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0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0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0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0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0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0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0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0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0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0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0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0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0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0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0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0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0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0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0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0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0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0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0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0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0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0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0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0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0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0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0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0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0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0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0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0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0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0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0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0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0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0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0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0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0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0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0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0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0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0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0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0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0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0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0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0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0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0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0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0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0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0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0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0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0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0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0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0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0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0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0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0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0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0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0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0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0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0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0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0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0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0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0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0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0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0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0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0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0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0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0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0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0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0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0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0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0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0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0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0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0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0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0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0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0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0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0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0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0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0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0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0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0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0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0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0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0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0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0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0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0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0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0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0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0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0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0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0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0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0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0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0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0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0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0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0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0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0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0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0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0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0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0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0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0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0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0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0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0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0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0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0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0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0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0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0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0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0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0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0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0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0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0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0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0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0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0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0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0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0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0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0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0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0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0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0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0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0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0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0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0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0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0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0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0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0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0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0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0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0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0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0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0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0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0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0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0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0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0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0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0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0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0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0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0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0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0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0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0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0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0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0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0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0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0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0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0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0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0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0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0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0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0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0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0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0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0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0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0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0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0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0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0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0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0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0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0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0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0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0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0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0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0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0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0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0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0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0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0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0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0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0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0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0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0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0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0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0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0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0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0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0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0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0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0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0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0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0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0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0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0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0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0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0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0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0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0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0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0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0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0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0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0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0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0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0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0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0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0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0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0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0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0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0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0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0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0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0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0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0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0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0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0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0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0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0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0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0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0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0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0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0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0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0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0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0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0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0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0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0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0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0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0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0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0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0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0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0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0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0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0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0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0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0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0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0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0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0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0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0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0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0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0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0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0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0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0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0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0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0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0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0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0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0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0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0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0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0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0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0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0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0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0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0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0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0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0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0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0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0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0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0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0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0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0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0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0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0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0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0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0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0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0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0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0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0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0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0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0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0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0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0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0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0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0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0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0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0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0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0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0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0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0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0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0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0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0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0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0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0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0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0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0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0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0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0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0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0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0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0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0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0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0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0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0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0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0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0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0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0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0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0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0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0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0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0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0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0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0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0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0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0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0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0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0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0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0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0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0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0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0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0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0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0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0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0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0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0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0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0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0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0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0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0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0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0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0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0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0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0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0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0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0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0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0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0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0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0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0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0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0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0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0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0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0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0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0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0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0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0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0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0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0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0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0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0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0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0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0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0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0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0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0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0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0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0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0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0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0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0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0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0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0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0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0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0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0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0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0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0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0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0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0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0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0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0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0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0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0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0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0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0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0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0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0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0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0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E1"/>
    <mergeCell ref="A2:E2"/>
    <mergeCell ref="A3:E3"/>
    <mergeCell ref="A4:E4"/>
  </mergeCells>
  <drawing r:id="rId1"/>
</worksheet>
</file>